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Z:\PROJECTS\WORKING\Wood_End_Ashperton\ADMS\"/>
    </mc:Choice>
  </mc:AlternateContent>
  <xr:revisionPtr revIDLastSave="0" documentId="13_ncr:1_{99BA8A5F-B90B-4152-A9B8-602B54FB8AC0}" xr6:coauthVersionLast="47" xr6:coauthVersionMax="47" xr10:uidLastSave="{00000000-0000-0000-0000-000000000000}"/>
  <bookViews>
    <workbookView xWindow="4332" yWindow="900" windowWidth="17928" windowHeight="10416" activeTab="1" xr2:uid="{DAF5ED17-8B2A-4A38-B554-304833845382}"/>
  </bookViews>
  <sheets>
    <sheet name="DT_B180SIDE" sheetId="1" r:id="rId1"/>
    <sheet name="DT_B180UHS" sheetId="2" r:id="rId2"/>
  </sheets>
  <externalReferences>
    <externalReference r:id="rId3"/>
  </externalReferences>
  <definedNames>
    <definedName name="Deposition_Velocity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5" i="2"/>
</calcChain>
</file>

<file path=xl/sharedStrings.xml><?xml version="1.0" encoding="utf-8"?>
<sst xmlns="http://schemas.openxmlformats.org/spreadsheetml/2006/main" count="196" uniqueCount="30">
  <si>
    <t>Receptor number</t>
  </si>
  <si>
    <t>X(m)</t>
  </si>
  <si>
    <t>Y(m)</t>
  </si>
  <si>
    <t>Name</t>
  </si>
  <si>
    <t>Site Parameters</t>
  </si>
  <si>
    <t>Maximum annual ammonia concentration</t>
  </si>
  <si>
    <t>Maximum annual nitrogen deposition rate</t>
  </si>
  <si>
    <t>Deposition Velocity</t>
  </si>
  <si>
    <r>
      <t>Critical Level
(µg/m</t>
    </r>
    <r>
      <rPr>
        <vertAlign val="superscript"/>
        <sz val="6"/>
        <rFont val="Aptos Narrow"/>
        <family val="2"/>
        <scheme val="minor"/>
      </rPr>
      <t>3</t>
    </r>
    <r>
      <rPr>
        <sz val="6"/>
        <rFont val="Aptos Narrow"/>
        <family val="2"/>
        <scheme val="minor"/>
      </rPr>
      <t>)</t>
    </r>
  </si>
  <si>
    <t>Critical Load
(kg/ha)</t>
  </si>
  <si>
    <r>
      <t>Process Contribution
(µg/m</t>
    </r>
    <r>
      <rPr>
        <vertAlign val="superscript"/>
        <sz val="6"/>
        <rFont val="Aptos Narrow"/>
        <family val="2"/>
        <scheme val="minor"/>
      </rPr>
      <t>3</t>
    </r>
    <r>
      <rPr>
        <sz val="6"/>
        <rFont val="Aptos Narrow"/>
        <family val="2"/>
        <scheme val="minor"/>
      </rPr>
      <t>)</t>
    </r>
  </si>
  <si>
    <t>%age of Critical Level</t>
  </si>
  <si>
    <t>Process Contribution
(kg/ha)</t>
  </si>
  <si>
    <t>%age of Critical Load</t>
  </si>
  <si>
    <t>AW</t>
  </si>
  <si>
    <t>LWS</t>
  </si>
  <si>
    <t>Mains Wood SSSI</t>
  </si>
  <si>
    <t>Birchend SSSI</t>
  </si>
  <si>
    <t>SSSI</t>
  </si>
  <si>
    <t>SSSI/SAC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</si>
  <si>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</si>
  <si>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</si>
  <si>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</si>
  <si>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</si>
  <si>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</si>
  <si>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</si>
  <si>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</si>
  <si>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</si>
  <si>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</si>
  <si>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10C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</si>
</sst>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9"/>
      <name val="Aptos Narrow"/>
      <family val="2"/>
      <scheme val="minor"/>
    </font>
    <font>
      <sz val="6"/>
      <name val="Aptos Narrow"/>
      <family val="2"/>
      <scheme val="minor"/>
    </font>
    <font>
      <vertAlign val="superscript"/>
      <sz val="6"/>
      <name val="Aptos Narrow"/>
      <family val="2"/>
      <scheme val="minor"/>
    </font>
    <font>
      <sz val="7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D29A"/>
        <bgColor indexed="64"/>
      </patternFill>
    </fill>
    <fill>
      <patternFill patternType="solid">
        <fgColor rgb="FF7DA84A"/>
        <bgColor indexed="64"/>
      </patternFill>
    </fill>
    <fill>
      <patternFill patternType="solid">
        <fgColor rgb="FFF0FAB4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DC3DB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2" borderId="4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2" fontId="2" fillId="2" borderId="4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" fontId="6" fillId="2" borderId="12" xfId="1" applyNumberFormat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2" fontId="2" fillId="2" borderId="11" xfId="1" applyNumberFormat="1" applyFont="1" applyFill="1" applyBorder="1" applyAlignment="1">
      <alignment horizontal="center" vertical="center" wrapText="1"/>
    </xf>
    <xf numFmtId="165" fontId="2" fillId="2" borderId="12" xfId="1" applyNumberFormat="1" applyFont="1" applyFill="1" applyBorder="1" applyAlignment="1">
      <alignment horizontal="center" vertical="center" wrapText="1"/>
    </xf>
    <xf numFmtId="165" fontId="2" fillId="2" borderId="13" xfId="1" applyNumberFormat="1" applyFont="1" applyFill="1" applyBorder="1" applyAlignment="1">
      <alignment horizontal="center" vertical="center" wrapText="1"/>
    </xf>
    <xf numFmtId="164" fontId="2" fillId="2" borderId="11" xfId="1" applyNumberFormat="1" applyFont="1" applyFill="1" applyBorder="1" applyAlignment="1">
      <alignment horizontal="center" vertical="center" wrapText="1"/>
    </xf>
    <xf numFmtId="2" fontId="2" fillId="2" borderId="13" xfId="1" applyNumberFormat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1" fontId="6" fillId="3" borderId="12" xfId="1" applyNumberFormat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2" fontId="2" fillId="3" borderId="11" xfId="1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13" xfId="1" applyNumberFormat="1" applyFont="1" applyFill="1" applyBorder="1" applyAlignment="1">
      <alignment horizontal="center" vertical="center" wrapText="1"/>
    </xf>
    <xf numFmtId="164" fontId="2" fillId="3" borderId="11" xfId="1" applyNumberFormat="1" applyFont="1" applyFill="1" applyBorder="1" applyAlignment="1">
      <alignment horizontal="center" vertical="center" wrapText="1"/>
    </xf>
    <xf numFmtId="2" fontId="2" fillId="3" borderId="13" xfId="1" applyNumberFormat="1" applyFont="1" applyFill="1" applyBorder="1" applyAlignment="1">
      <alignment horizontal="center" vertical="center" wrapText="1"/>
    </xf>
    <xf numFmtId="0" fontId="2" fillId="4" borderId="11" xfId="1" applyFont="1" applyFill="1" applyBorder="1" applyAlignment="1">
      <alignment horizontal="center" vertical="center" wrapText="1"/>
    </xf>
    <xf numFmtId="1" fontId="6" fillId="4" borderId="12" xfId="1" applyNumberFormat="1" applyFont="1" applyFill="1" applyBorder="1" applyAlignment="1">
      <alignment horizontal="center" vertical="center" wrapText="1"/>
    </xf>
    <xf numFmtId="0" fontId="6" fillId="4" borderId="13" xfId="1" applyFont="1" applyFill="1" applyBorder="1" applyAlignment="1">
      <alignment horizontal="center" vertical="center" wrapText="1"/>
    </xf>
    <xf numFmtId="2" fontId="2" fillId="4" borderId="11" xfId="1" applyNumberFormat="1" applyFont="1" applyFill="1" applyBorder="1" applyAlignment="1">
      <alignment horizontal="center" vertical="center" wrapText="1"/>
    </xf>
    <xf numFmtId="165" fontId="2" fillId="4" borderId="12" xfId="1" applyNumberFormat="1" applyFont="1" applyFill="1" applyBorder="1" applyAlignment="1">
      <alignment horizontal="center" vertical="center" wrapText="1"/>
    </xf>
    <xf numFmtId="165" fontId="2" fillId="4" borderId="13" xfId="1" applyNumberFormat="1" applyFont="1" applyFill="1" applyBorder="1" applyAlignment="1">
      <alignment horizontal="center" vertical="center" wrapText="1"/>
    </xf>
    <xf numFmtId="164" fontId="2" fillId="4" borderId="11" xfId="1" applyNumberFormat="1" applyFont="1" applyFill="1" applyBorder="1" applyAlignment="1">
      <alignment horizontal="center" vertical="center" wrapText="1"/>
    </xf>
    <xf numFmtId="2" fontId="2" fillId="4" borderId="13" xfId="1" applyNumberFormat="1" applyFont="1" applyFill="1" applyBorder="1" applyAlignment="1">
      <alignment horizontal="center" vertical="center" wrapText="1"/>
    </xf>
    <xf numFmtId="0" fontId="2" fillId="5" borderId="11" xfId="1" applyFont="1" applyFill="1" applyBorder="1" applyAlignment="1">
      <alignment horizontal="center" vertical="center" wrapText="1"/>
    </xf>
    <xf numFmtId="1" fontId="6" fillId="5" borderId="12" xfId="1" applyNumberFormat="1" applyFont="1" applyFill="1" applyBorder="1" applyAlignment="1">
      <alignment horizontal="center" vertical="center" wrapText="1"/>
    </xf>
    <xf numFmtId="0" fontId="6" fillId="5" borderId="13" xfId="1" applyFont="1" applyFill="1" applyBorder="1" applyAlignment="1">
      <alignment horizontal="center" vertical="center" wrapText="1"/>
    </xf>
    <xf numFmtId="2" fontId="2" fillId="5" borderId="11" xfId="1" applyNumberFormat="1" applyFont="1" applyFill="1" applyBorder="1" applyAlignment="1">
      <alignment horizontal="center" vertical="center" wrapText="1"/>
    </xf>
    <xf numFmtId="165" fontId="2" fillId="5" borderId="12" xfId="1" applyNumberFormat="1" applyFont="1" applyFill="1" applyBorder="1" applyAlignment="1">
      <alignment horizontal="center" vertical="center" wrapText="1"/>
    </xf>
    <xf numFmtId="165" fontId="2" fillId="5" borderId="13" xfId="1" applyNumberFormat="1" applyFont="1" applyFill="1" applyBorder="1" applyAlignment="1">
      <alignment horizontal="center" vertical="center" wrapText="1"/>
    </xf>
    <xf numFmtId="164" fontId="2" fillId="5" borderId="11" xfId="1" applyNumberFormat="1" applyFont="1" applyFill="1" applyBorder="1" applyAlignment="1">
      <alignment horizontal="center" vertical="center" wrapText="1"/>
    </xf>
    <xf numFmtId="2" fontId="2" fillId="5" borderId="13" xfId="1" applyNumberFormat="1" applyFont="1" applyFill="1" applyBorder="1" applyAlignment="1">
      <alignment horizontal="center" vertical="center" wrapText="1"/>
    </xf>
    <xf numFmtId="0" fontId="2" fillId="6" borderId="11" xfId="1" applyFont="1" applyFill="1" applyBorder="1" applyAlignment="1">
      <alignment horizontal="center" vertical="center" wrapText="1"/>
    </xf>
    <xf numFmtId="1" fontId="6" fillId="6" borderId="12" xfId="1" applyNumberFormat="1" applyFont="1" applyFill="1" applyBorder="1" applyAlignment="1">
      <alignment horizontal="center" vertical="center" wrapText="1"/>
    </xf>
    <xf numFmtId="0" fontId="6" fillId="6" borderId="13" xfId="1" applyFont="1" applyFill="1" applyBorder="1" applyAlignment="1">
      <alignment horizontal="center" vertical="center" wrapText="1"/>
    </xf>
    <xf numFmtId="2" fontId="2" fillId="6" borderId="11" xfId="1" applyNumberFormat="1" applyFont="1" applyFill="1" applyBorder="1" applyAlignment="1">
      <alignment horizontal="center" vertical="center" wrapText="1"/>
    </xf>
    <xf numFmtId="165" fontId="2" fillId="6" borderId="12" xfId="1" applyNumberFormat="1" applyFont="1" applyFill="1" applyBorder="1" applyAlignment="1">
      <alignment horizontal="center" vertical="center" wrapText="1"/>
    </xf>
    <xf numFmtId="165" fontId="2" fillId="6" borderId="13" xfId="1" applyNumberFormat="1" applyFont="1" applyFill="1" applyBorder="1" applyAlignment="1">
      <alignment horizontal="center" vertical="center" wrapText="1"/>
    </xf>
    <xf numFmtId="164" fontId="2" fillId="6" borderId="11" xfId="1" applyNumberFormat="1" applyFont="1" applyFill="1" applyBorder="1" applyAlignment="1">
      <alignment horizontal="center" vertical="center" wrapText="1"/>
    </xf>
    <xf numFmtId="2" fontId="2" fillId="6" borderId="13" xfId="1" applyNumberFormat="1" applyFont="1" applyFill="1" applyBorder="1" applyAlignment="1">
      <alignment horizontal="center" vertical="center" wrapText="1"/>
    </xf>
    <xf numFmtId="0" fontId="2" fillId="6" borderId="5" xfId="1" applyFont="1" applyFill="1" applyBorder="1" applyAlignment="1">
      <alignment horizontal="center" vertical="center" wrapText="1"/>
    </xf>
    <xf numFmtId="1" fontId="6" fillId="6" borderId="6" xfId="1" applyNumberFormat="1" applyFont="1" applyFill="1" applyBorder="1" applyAlignment="1">
      <alignment horizontal="center" vertical="center" wrapText="1"/>
    </xf>
    <xf numFmtId="0" fontId="6" fillId="6" borderId="14" xfId="1" applyFont="1" applyFill="1" applyBorder="1" applyAlignment="1">
      <alignment horizontal="center" vertical="center" wrapText="1"/>
    </xf>
    <xf numFmtId="2" fontId="2" fillId="6" borderId="5" xfId="1" applyNumberFormat="1" applyFont="1" applyFill="1" applyBorder="1" applyAlignment="1">
      <alignment horizontal="center" vertical="center" wrapText="1"/>
    </xf>
    <xf numFmtId="165" fontId="2" fillId="6" borderId="6" xfId="1" applyNumberFormat="1" applyFont="1" applyFill="1" applyBorder="1" applyAlignment="1">
      <alignment horizontal="center" vertical="center" wrapText="1"/>
    </xf>
    <xf numFmtId="165" fontId="2" fillId="6" borderId="14" xfId="1" applyNumberFormat="1" applyFont="1" applyFill="1" applyBorder="1" applyAlignment="1">
      <alignment horizontal="center" vertical="center" wrapText="1"/>
    </xf>
    <xf numFmtId="164" fontId="2" fillId="6" borderId="5" xfId="1" applyNumberFormat="1" applyFont="1" applyFill="1" applyBorder="1" applyAlignment="1">
      <alignment horizontal="center" vertical="center" wrapText="1"/>
    </xf>
    <xf numFmtId="2" fontId="2" fillId="6" borderId="14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6" fontId="3" fillId="0" borderId="0" xfId="1" applyNumberFormat="1" applyFont="1" applyAlignment="1">
      <alignment horizontal="center" vertical="center" wrapText="1"/>
    </xf>
  </cellXfs>
  <cellStyles count="2">
    <cellStyle name="Normal" xfId="0" builtinId="0"/>
    <cellStyle name="Normal 2" xfId="1" xr:uid="{177C1459-06EF-441A-85F8-2AC90D84B9EA}"/>
  </cellStyles>
  <dxfs count="4">
    <dxf>
      <font>
        <b/>
        <i val="0"/>
      </font>
    </dxf>
    <dxf>
      <font>
        <b/>
        <i val="0"/>
        <color rgb="FFFF0000"/>
      </font>
    </dxf>
    <dxf>
      <font>
        <b/>
        <i val="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ROJECTS\WORKING\Wood_End_Ashperton\ADMS\SGS_data_man_NH3_may25.xlsm" TargetMode="External"/><Relationship Id="rId1" Type="http://schemas.openxmlformats.org/officeDocument/2006/relationships/externalLinkPath" Target="SGS_data_man_NH3_may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output_vars1"/>
      <sheetName val="output_vars2"/>
      <sheetName val="SCALING"/>
      <sheetName val="T"/>
      <sheetName val="DT_B180SIDE"/>
      <sheetName val="DT_B180UHS"/>
      <sheetName val="max1"/>
      <sheetName val="max2"/>
      <sheetName val="max3"/>
      <sheetName val="max4"/>
      <sheetName val="max5"/>
      <sheetName val="max6"/>
      <sheetName val="max7"/>
      <sheetName val="max8"/>
      <sheetName val="max9"/>
      <sheetName val="max10"/>
      <sheetName val="f1"/>
      <sheetName val="f2"/>
      <sheetName val="f3"/>
      <sheetName val="f4"/>
      <sheetName val="f5"/>
      <sheetName val="f6"/>
      <sheetName val="f7"/>
      <sheetName val="f8"/>
      <sheetName val="f9"/>
      <sheetName val="f10"/>
      <sheetName val="f11"/>
      <sheetName val="f12"/>
      <sheetName val="f13"/>
      <sheetName val="f14"/>
      <sheetName val="f15"/>
      <sheetName val="f16"/>
      <sheetName val="f17"/>
      <sheetName val="f18"/>
      <sheetName val="f19"/>
      <sheetName val="f20"/>
      <sheetName val="f21"/>
      <sheetName val="f22"/>
      <sheetName val="f23"/>
      <sheetName val="f24"/>
      <sheetName val="f25"/>
      <sheetName val="f26"/>
      <sheetName val="f27"/>
      <sheetName val="f28"/>
      <sheetName val="f29"/>
      <sheetName val="f30"/>
      <sheetName val="f31"/>
      <sheetName val="f32"/>
      <sheetName val="f33"/>
      <sheetName val="f34"/>
      <sheetName val="f35"/>
      <sheetName val="f36"/>
      <sheetName val="f37"/>
      <sheetName val="f38"/>
      <sheetName val="f39"/>
      <sheetName val="f40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13B9D-13F7-4643-A0BC-7C76C913DAB9}">
  <sheetPr codeName="Sheet53"/>
  <dimension ref="B2:L79"/>
  <sheetViews>
    <sheetView zoomScaleNormal="100" workbookViewId="0">
      <selection activeCell="G45" sqref="G45"/>
    </sheetView>
  </sheetViews>
  <sheetFormatPr defaultColWidth="9.109375" defaultRowHeight="12" x14ac:dyDescent="0.3"/>
  <cols>
    <col min="1" max="1" width="9.109375" style="7"/>
    <col min="2" max="2" width="8.44140625" style="7" customWidth="1"/>
    <col min="3" max="3" width="8.33203125" style="7" customWidth="1"/>
    <col min="4" max="4" width="7.21875" style="7" customWidth="1"/>
    <col min="5" max="5" width="42.44140625" style="7" customWidth="1"/>
    <col min="6" max="12" width="8.77734375" style="7" customWidth="1"/>
    <col min="13" max="16384" width="9.109375" style="7"/>
  </cols>
  <sheetData>
    <row r="2" spans="2:12" ht="12.6" thickBot="1" x14ac:dyDescent="0.35"/>
    <row r="3" spans="2:12" ht="31.2" customHeight="1" thickTop="1" x14ac:dyDescent="0.3">
      <c r="B3" s="1" t="s">
        <v>0</v>
      </c>
      <c r="C3" s="2" t="s">
        <v>1</v>
      </c>
      <c r="D3" s="2" t="s">
        <v>2</v>
      </c>
      <c r="E3" s="3" t="s">
        <v>3</v>
      </c>
      <c r="F3" s="4" t="s">
        <v>4</v>
      </c>
      <c r="G3" s="5"/>
      <c r="H3" s="6"/>
      <c r="I3" s="1" t="s">
        <v>5</v>
      </c>
      <c r="J3" s="6"/>
      <c r="K3" s="1" t="s">
        <v>6</v>
      </c>
      <c r="L3" s="6"/>
    </row>
    <row r="4" spans="2:12" ht="25.2" thickBot="1" x14ac:dyDescent="0.35">
      <c r="B4" s="8"/>
      <c r="C4" s="9"/>
      <c r="D4" s="9"/>
      <c r="E4" s="10"/>
      <c r="F4" s="11" t="s">
        <v>7</v>
      </c>
      <c r="G4" s="12" t="s">
        <v>8</v>
      </c>
      <c r="H4" s="13" t="s">
        <v>9</v>
      </c>
      <c r="I4" s="11" t="s">
        <v>10</v>
      </c>
      <c r="J4" s="13" t="s">
        <v>11</v>
      </c>
      <c r="K4" s="11" t="s">
        <v>12</v>
      </c>
      <c r="L4" s="13" t="s">
        <v>13</v>
      </c>
    </row>
    <row r="5" spans="2:12" ht="11.4" customHeight="1" thickTop="1" x14ac:dyDescent="0.3">
      <c r="B5" s="14">
        <v>1</v>
      </c>
      <c r="C5" s="15">
        <v>363697.72</v>
      </c>
      <c r="D5" s="15">
        <v>241250.98</v>
      </c>
      <c r="E5" s="16" t="s">
        <v>14</v>
      </c>
      <c r="F5" s="17">
        <v>0.03</v>
      </c>
      <c r="G5" s="18">
        <v>1</v>
      </c>
      <c r="H5" s="19">
        <v>10</v>
      </c>
      <c r="I5" s="20">
        <v>15.486224919855353</v>
      </c>
      <c r="J5" s="21">
        <v>1548.6224919855354</v>
      </c>
      <c r="K5" s="17">
        <v>120.65317835059304</v>
      </c>
      <c r="L5" s="21">
        <v>1206.5317835059304</v>
      </c>
    </row>
    <row r="6" spans="2:12" ht="11.4" customHeight="1" x14ac:dyDescent="0.3">
      <c r="B6" s="22">
        <v>2</v>
      </c>
      <c r="C6" s="23">
        <v>363776.06</v>
      </c>
      <c r="D6" s="23">
        <v>241197.83</v>
      </c>
      <c r="E6" s="24" t="s">
        <v>14</v>
      </c>
      <c r="F6" s="25">
        <v>0.03</v>
      </c>
      <c r="G6" s="26">
        <v>1</v>
      </c>
      <c r="H6" s="27">
        <v>10</v>
      </c>
      <c r="I6" s="28">
        <v>39.271107384875336</v>
      </c>
      <c r="J6" s="29">
        <v>3927.1107384875336</v>
      </c>
      <c r="K6" s="25">
        <v>305.96119763556374</v>
      </c>
      <c r="L6" s="29">
        <v>3059.6119763556371</v>
      </c>
    </row>
    <row r="7" spans="2:12" ht="11.4" customHeight="1" x14ac:dyDescent="0.3">
      <c r="B7" s="22">
        <v>3</v>
      </c>
      <c r="C7" s="23">
        <v>363820.81</v>
      </c>
      <c r="D7" s="23">
        <v>241245.38</v>
      </c>
      <c r="E7" s="24" t="s">
        <v>14</v>
      </c>
      <c r="F7" s="25">
        <v>0.03</v>
      </c>
      <c r="G7" s="26">
        <v>1</v>
      </c>
      <c r="H7" s="27">
        <v>10</v>
      </c>
      <c r="I7" s="28">
        <v>64.413726696555145</v>
      </c>
      <c r="J7" s="29">
        <v>6441.3726696555141</v>
      </c>
      <c r="K7" s="25">
        <v>501.8473446928611</v>
      </c>
      <c r="L7" s="29">
        <v>5018.4734469286104</v>
      </c>
    </row>
    <row r="8" spans="2:12" ht="11.4" customHeight="1" x14ac:dyDescent="0.3">
      <c r="B8" s="22">
        <v>4</v>
      </c>
      <c r="C8" s="23">
        <v>363859.97</v>
      </c>
      <c r="D8" s="23">
        <v>241301.33</v>
      </c>
      <c r="E8" s="24" t="s">
        <v>14</v>
      </c>
      <c r="F8" s="25">
        <v>0.03</v>
      </c>
      <c r="G8" s="26">
        <v>1</v>
      </c>
      <c r="H8" s="27">
        <v>10</v>
      </c>
      <c r="I8" s="28">
        <v>43.09855634439684</v>
      </c>
      <c r="J8" s="29">
        <v>4309.8556344396839</v>
      </c>
      <c r="K8" s="25">
        <v>335.78085247919574</v>
      </c>
      <c r="L8" s="29">
        <v>3357.8085247919576</v>
      </c>
    </row>
    <row r="9" spans="2:12" ht="11.4" customHeight="1" x14ac:dyDescent="0.3">
      <c r="B9" s="22">
        <v>5</v>
      </c>
      <c r="C9" s="23">
        <v>363622.19</v>
      </c>
      <c r="D9" s="23">
        <v>241108.31</v>
      </c>
      <c r="E9" s="24" t="s">
        <v>14</v>
      </c>
      <c r="F9" s="25">
        <v>0.03</v>
      </c>
      <c r="G9" s="26">
        <v>1</v>
      </c>
      <c r="H9" s="27">
        <v>10</v>
      </c>
      <c r="I9" s="28">
        <v>1.8762554272779599</v>
      </c>
      <c r="J9" s="29">
        <v>187.62554272779599</v>
      </c>
      <c r="K9" s="25">
        <v>14.617906033922583</v>
      </c>
      <c r="L9" s="29">
        <v>146.17906033922583</v>
      </c>
    </row>
    <row r="10" spans="2:12" ht="11.4" customHeight="1" x14ac:dyDescent="0.3">
      <c r="B10" s="22">
        <v>6</v>
      </c>
      <c r="C10" s="23">
        <v>363830.62</v>
      </c>
      <c r="D10" s="23">
        <v>241122.3</v>
      </c>
      <c r="E10" s="24" t="s">
        <v>14</v>
      </c>
      <c r="F10" s="25">
        <v>0.03</v>
      </c>
      <c r="G10" s="26">
        <v>1</v>
      </c>
      <c r="H10" s="27">
        <v>10</v>
      </c>
      <c r="I10" s="28">
        <v>5.9947828685279649</v>
      </c>
      <c r="J10" s="29">
        <v>599.47828685279649</v>
      </c>
      <c r="K10" s="25">
        <v>46.705353328701371</v>
      </c>
      <c r="L10" s="29">
        <v>467.05353328701369</v>
      </c>
    </row>
    <row r="11" spans="2:12" x14ac:dyDescent="0.3">
      <c r="B11" s="22">
        <v>7</v>
      </c>
      <c r="C11" s="23">
        <v>363936.91</v>
      </c>
      <c r="D11" s="23">
        <v>241234.19</v>
      </c>
      <c r="E11" s="24" t="s">
        <v>14</v>
      </c>
      <c r="F11" s="25">
        <v>0.03</v>
      </c>
      <c r="G11" s="26">
        <v>1</v>
      </c>
      <c r="H11" s="27">
        <v>10</v>
      </c>
      <c r="I11" s="28">
        <v>6.7908232146416569</v>
      </c>
      <c r="J11" s="29">
        <v>679.08232146416572</v>
      </c>
      <c r="K11" s="25">
        <v>52.907303665273147</v>
      </c>
      <c r="L11" s="29">
        <v>529.0730366527315</v>
      </c>
    </row>
    <row r="12" spans="2:12" x14ac:dyDescent="0.3">
      <c r="B12" s="22">
        <v>8</v>
      </c>
      <c r="C12" s="23">
        <v>363748.09</v>
      </c>
      <c r="D12" s="23">
        <v>241007.61</v>
      </c>
      <c r="E12" s="24" t="s">
        <v>14</v>
      </c>
      <c r="F12" s="25">
        <v>0.03</v>
      </c>
      <c r="G12" s="26">
        <v>1</v>
      </c>
      <c r="H12" s="27">
        <v>10</v>
      </c>
      <c r="I12" s="28">
        <v>1.4851316251013125</v>
      </c>
      <c r="J12" s="29">
        <v>148.51316251013125</v>
      </c>
      <c r="K12" s="25">
        <v>11.570660491164324</v>
      </c>
      <c r="L12" s="29">
        <v>115.70660491164324</v>
      </c>
    </row>
    <row r="13" spans="2:12" x14ac:dyDescent="0.3">
      <c r="B13" s="22">
        <v>9</v>
      </c>
      <c r="C13" s="23">
        <v>363966.28</v>
      </c>
      <c r="D13" s="23">
        <v>241071.94</v>
      </c>
      <c r="E13" s="24" t="s">
        <v>14</v>
      </c>
      <c r="F13" s="25">
        <v>0.03</v>
      </c>
      <c r="G13" s="26">
        <v>1</v>
      </c>
      <c r="H13" s="27">
        <v>10</v>
      </c>
      <c r="I13" s="28">
        <v>1.429454678335252</v>
      </c>
      <c r="J13" s="29">
        <v>142.94546783352519</v>
      </c>
      <c r="K13" s="25">
        <v>11.136881398909948</v>
      </c>
      <c r="L13" s="29">
        <v>111.36881398909948</v>
      </c>
    </row>
    <row r="14" spans="2:12" x14ac:dyDescent="0.3">
      <c r="B14" s="22">
        <v>10</v>
      </c>
      <c r="C14" s="23">
        <v>364053</v>
      </c>
      <c r="D14" s="23">
        <v>241217.41</v>
      </c>
      <c r="E14" s="24" t="s">
        <v>14</v>
      </c>
      <c r="F14" s="25">
        <v>0.03</v>
      </c>
      <c r="G14" s="26">
        <v>1</v>
      </c>
      <c r="H14" s="27">
        <v>10</v>
      </c>
      <c r="I14" s="28">
        <v>1.7905634092179108</v>
      </c>
      <c r="J14" s="29">
        <v>179.05634092179108</v>
      </c>
      <c r="K14" s="25">
        <v>13.950279521216743</v>
      </c>
      <c r="L14" s="29">
        <v>139.50279521216743</v>
      </c>
    </row>
    <row r="15" spans="2:12" x14ac:dyDescent="0.3">
      <c r="B15" s="30" t="s">
        <v>20</v>
      </c>
      <c r="C15" s="31">
        <v>363697.72</v>
      </c>
      <c r="D15" s="31">
        <v>241250.98</v>
      </c>
      <c r="E15" s="32" t="s">
        <v>14</v>
      </c>
      <c r="F15" s="33">
        <v>0.03</v>
      </c>
      <c r="G15" s="34">
        <v>1</v>
      </c>
      <c r="H15" s="35">
        <v>10</v>
      </c>
      <c r="I15" s="36">
        <v>3.0366159266071868</v>
      </c>
      <c r="J15" s="37">
        <v>303.66159266071867</v>
      </c>
      <c r="K15" s="33">
        <v>23.658274684196591</v>
      </c>
      <c r="L15" s="37">
        <v>236.5827468419659</v>
      </c>
    </row>
    <row r="16" spans="2:12" x14ac:dyDescent="0.3">
      <c r="B16" s="30" t="s">
        <v>21</v>
      </c>
      <c r="C16" s="31">
        <v>363776.06</v>
      </c>
      <c r="D16" s="31">
        <v>241197.83</v>
      </c>
      <c r="E16" s="32" t="s">
        <v>14</v>
      </c>
      <c r="F16" s="33">
        <v>0.03</v>
      </c>
      <c r="G16" s="34">
        <v>1</v>
      </c>
      <c r="H16" s="35">
        <v>10</v>
      </c>
      <c r="I16" s="36">
        <v>4.4888367422246001</v>
      </c>
      <c r="J16" s="37">
        <v>448.88367422246</v>
      </c>
      <c r="K16" s="33">
        <v>34.972527058671858</v>
      </c>
      <c r="L16" s="37">
        <v>349.72527058671858</v>
      </c>
    </row>
    <row r="17" spans="2:12" x14ac:dyDescent="0.3">
      <c r="B17" s="30" t="s">
        <v>22</v>
      </c>
      <c r="C17" s="31">
        <v>363820.81</v>
      </c>
      <c r="D17" s="31">
        <v>241245.38</v>
      </c>
      <c r="E17" s="32" t="s">
        <v>14</v>
      </c>
      <c r="F17" s="33">
        <v>0.03</v>
      </c>
      <c r="G17" s="34">
        <v>1</v>
      </c>
      <c r="H17" s="35">
        <v>10</v>
      </c>
      <c r="I17" s="36">
        <v>5.7160072174178236</v>
      </c>
      <c r="J17" s="37">
        <v>571.60072174178231</v>
      </c>
      <c r="K17" s="33">
        <v>44.533412230902258</v>
      </c>
      <c r="L17" s="37">
        <v>445.33412230902258</v>
      </c>
    </row>
    <row r="18" spans="2:12" x14ac:dyDescent="0.3">
      <c r="B18" s="30" t="s">
        <v>23</v>
      </c>
      <c r="C18" s="31">
        <v>363859.97</v>
      </c>
      <c r="D18" s="31">
        <v>241301.33</v>
      </c>
      <c r="E18" s="32" t="s">
        <v>14</v>
      </c>
      <c r="F18" s="33">
        <v>0.03</v>
      </c>
      <c r="G18" s="34">
        <v>1</v>
      </c>
      <c r="H18" s="35">
        <v>10</v>
      </c>
      <c r="I18" s="36">
        <v>5.4925500493039277</v>
      </c>
      <c r="J18" s="37">
        <v>549.25500493039272</v>
      </c>
      <c r="K18" s="33">
        <v>42.792457434126895</v>
      </c>
      <c r="L18" s="37">
        <v>427.92457434126891</v>
      </c>
    </row>
    <row r="19" spans="2:12" x14ac:dyDescent="0.3">
      <c r="B19" s="30" t="s">
        <v>24</v>
      </c>
      <c r="C19" s="31">
        <v>363622.19</v>
      </c>
      <c r="D19" s="31">
        <v>241108.31</v>
      </c>
      <c r="E19" s="32" t="s">
        <v>14</v>
      </c>
      <c r="F19" s="33">
        <v>0.03</v>
      </c>
      <c r="G19" s="34">
        <v>1</v>
      </c>
      <c r="H19" s="35">
        <v>10</v>
      </c>
      <c r="I19" s="36">
        <v>0.95789927704161093</v>
      </c>
      <c r="J19" s="37">
        <v>95.789927704161087</v>
      </c>
      <c r="K19" s="33">
        <v>7.4629932674311901</v>
      </c>
      <c r="L19" s="37">
        <v>74.629932674311902</v>
      </c>
    </row>
    <row r="20" spans="2:12" x14ac:dyDescent="0.3">
      <c r="B20" s="30" t="s">
        <v>25</v>
      </c>
      <c r="C20" s="31">
        <v>363830.62</v>
      </c>
      <c r="D20" s="31">
        <v>241122.3</v>
      </c>
      <c r="E20" s="32" t="s">
        <v>14</v>
      </c>
      <c r="F20" s="33">
        <v>0.03</v>
      </c>
      <c r="G20" s="34">
        <v>1</v>
      </c>
      <c r="H20" s="35">
        <v>10</v>
      </c>
      <c r="I20" s="36">
        <v>1.8165999752148099</v>
      </c>
      <c r="J20" s="37">
        <v>181.65999752148099</v>
      </c>
      <c r="K20" s="33">
        <v>14.153130406898583</v>
      </c>
      <c r="L20" s="37">
        <v>141.53130406898583</v>
      </c>
    </row>
    <row r="21" spans="2:12" x14ac:dyDescent="0.3">
      <c r="B21" s="30" t="s">
        <v>26</v>
      </c>
      <c r="C21" s="31">
        <v>363936.91</v>
      </c>
      <c r="D21" s="31">
        <v>241234.19</v>
      </c>
      <c r="E21" s="32" t="s">
        <v>14</v>
      </c>
      <c r="F21" s="33">
        <v>0.03</v>
      </c>
      <c r="G21" s="34">
        <v>1</v>
      </c>
      <c r="H21" s="35">
        <v>10</v>
      </c>
      <c r="I21" s="36">
        <v>2.0990930283822991</v>
      </c>
      <c r="J21" s="37">
        <v>209.90930283822991</v>
      </c>
      <c r="K21" s="33">
        <v>16.354033784126489</v>
      </c>
      <c r="L21" s="37">
        <v>163.54033784126489</v>
      </c>
    </row>
    <row r="22" spans="2:12" x14ac:dyDescent="0.3">
      <c r="B22" s="30" t="s">
        <v>27</v>
      </c>
      <c r="C22" s="31">
        <v>363748.09</v>
      </c>
      <c r="D22" s="31">
        <v>241007.61</v>
      </c>
      <c r="E22" s="32" t="s">
        <v>14</v>
      </c>
      <c r="F22" s="33">
        <v>0.03</v>
      </c>
      <c r="G22" s="34">
        <v>1</v>
      </c>
      <c r="H22" s="35">
        <v>10</v>
      </c>
      <c r="I22" s="36">
        <v>0.84373963005192099</v>
      </c>
      <c r="J22" s="37">
        <v>84.373963005192095</v>
      </c>
      <c r="K22" s="33">
        <v>6.573575457734516</v>
      </c>
      <c r="L22" s="37">
        <v>65.735754577345162</v>
      </c>
    </row>
    <row r="23" spans="2:12" x14ac:dyDescent="0.3">
      <c r="B23" s="30" t="s">
        <v>28</v>
      </c>
      <c r="C23" s="31">
        <v>363966.28</v>
      </c>
      <c r="D23" s="31">
        <v>241071.94</v>
      </c>
      <c r="E23" s="32" t="s">
        <v>14</v>
      </c>
      <c r="F23" s="33">
        <v>0.03</v>
      </c>
      <c r="G23" s="34">
        <v>1</v>
      </c>
      <c r="H23" s="35">
        <v>10</v>
      </c>
      <c r="I23" s="36">
        <v>0.66459625471688255</v>
      </c>
      <c r="J23" s="37">
        <v>66.459625471688256</v>
      </c>
      <c r="K23" s="33">
        <v>5.1778694204992313</v>
      </c>
      <c r="L23" s="37">
        <v>51.778694204992313</v>
      </c>
    </row>
    <row r="24" spans="2:12" x14ac:dyDescent="0.3">
      <c r="B24" s="30" t="s">
        <v>29</v>
      </c>
      <c r="C24" s="31">
        <v>364053</v>
      </c>
      <c r="D24" s="31">
        <v>241217.41</v>
      </c>
      <c r="E24" s="32" t="s">
        <v>14</v>
      </c>
      <c r="F24" s="33">
        <v>0.03</v>
      </c>
      <c r="G24" s="34">
        <v>1</v>
      </c>
      <c r="H24" s="35">
        <v>10</v>
      </c>
      <c r="I24" s="36">
        <v>0.95741099923169748</v>
      </c>
      <c r="J24" s="37">
        <v>95.741099923169742</v>
      </c>
      <c r="K24" s="33">
        <v>7.4591890950141551</v>
      </c>
      <c r="L24" s="37">
        <v>74.591890950141561</v>
      </c>
    </row>
    <row r="25" spans="2:12" x14ac:dyDescent="0.3">
      <c r="B25" s="22">
        <v>11</v>
      </c>
      <c r="C25" s="23">
        <v>363815.22</v>
      </c>
      <c r="D25" s="23">
        <v>240878.91</v>
      </c>
      <c r="E25" s="24" t="s">
        <v>14</v>
      </c>
      <c r="F25" s="25">
        <v>0.03</v>
      </c>
      <c r="G25" s="26">
        <v>1</v>
      </c>
      <c r="H25" s="27">
        <v>10</v>
      </c>
      <c r="I25" s="28">
        <v>0.63370198833313995</v>
      </c>
      <c r="J25" s="29">
        <v>63.370198833313992</v>
      </c>
      <c r="K25" s="25">
        <v>4.9371721911034925</v>
      </c>
      <c r="L25" s="29">
        <v>49.371721911034925</v>
      </c>
    </row>
    <row r="26" spans="2:12" x14ac:dyDescent="0.3">
      <c r="B26" s="22">
        <v>12</v>
      </c>
      <c r="C26" s="23">
        <v>364143.94</v>
      </c>
      <c r="D26" s="23">
        <v>240918.08</v>
      </c>
      <c r="E26" s="24" t="s">
        <v>14</v>
      </c>
      <c r="F26" s="25">
        <v>0.03</v>
      </c>
      <c r="G26" s="26">
        <v>1</v>
      </c>
      <c r="H26" s="27">
        <v>10</v>
      </c>
      <c r="I26" s="28">
        <v>0.28833173465279938</v>
      </c>
      <c r="J26" s="29">
        <v>28.833173465279938</v>
      </c>
      <c r="K26" s="25">
        <v>2.2463925446799595</v>
      </c>
      <c r="L26" s="29">
        <v>22.463925446799596</v>
      </c>
    </row>
    <row r="27" spans="2:12" x14ac:dyDescent="0.3">
      <c r="B27" s="22">
        <v>13</v>
      </c>
      <c r="C27" s="23">
        <v>364289.41</v>
      </c>
      <c r="D27" s="23">
        <v>241105.52</v>
      </c>
      <c r="E27" s="24" t="s">
        <v>14</v>
      </c>
      <c r="F27" s="25">
        <v>0.03</v>
      </c>
      <c r="G27" s="26">
        <v>1</v>
      </c>
      <c r="H27" s="27">
        <v>10</v>
      </c>
      <c r="I27" s="28">
        <v>0.32920988084770425</v>
      </c>
      <c r="J27" s="29">
        <v>32.920988084770428</v>
      </c>
      <c r="K27" s="25">
        <v>2.5648741816844636</v>
      </c>
      <c r="L27" s="29">
        <v>25.648741816844637</v>
      </c>
    </row>
    <row r="28" spans="2:12" x14ac:dyDescent="0.3">
      <c r="B28" s="22">
        <v>14</v>
      </c>
      <c r="C28" s="23">
        <v>364215.28</v>
      </c>
      <c r="D28" s="23">
        <v>241299.94</v>
      </c>
      <c r="E28" s="24" t="s">
        <v>14</v>
      </c>
      <c r="F28" s="25">
        <v>0.03</v>
      </c>
      <c r="G28" s="26">
        <v>1</v>
      </c>
      <c r="H28" s="27">
        <v>10</v>
      </c>
      <c r="I28" s="28">
        <v>0.65757597043477245</v>
      </c>
      <c r="J28" s="29">
        <v>65.757597043477247</v>
      </c>
      <c r="K28" s="25">
        <v>5.123174385657312</v>
      </c>
      <c r="L28" s="29">
        <v>51.231743856573118</v>
      </c>
    </row>
    <row r="29" spans="2:12" x14ac:dyDescent="0.3">
      <c r="B29" s="22">
        <v>15</v>
      </c>
      <c r="C29" s="23">
        <v>364219.47</v>
      </c>
      <c r="D29" s="23">
        <v>240663.52</v>
      </c>
      <c r="E29" s="24" t="s">
        <v>14</v>
      </c>
      <c r="F29" s="25">
        <v>0.03</v>
      </c>
      <c r="G29" s="26">
        <v>1</v>
      </c>
      <c r="H29" s="27">
        <v>10</v>
      </c>
      <c r="I29" s="28">
        <v>0.10905456234688728</v>
      </c>
      <c r="J29" s="29">
        <v>10.905456234688728</v>
      </c>
      <c r="K29" s="25">
        <v>0.84964409524459872</v>
      </c>
      <c r="L29" s="29">
        <v>8.4964409524459867</v>
      </c>
    </row>
    <row r="30" spans="2:12" x14ac:dyDescent="0.3">
      <c r="B30" s="22">
        <v>16</v>
      </c>
      <c r="C30" s="23">
        <v>364419.47</v>
      </c>
      <c r="D30" s="23">
        <v>240817.38</v>
      </c>
      <c r="E30" s="24" t="s">
        <v>14</v>
      </c>
      <c r="F30" s="25">
        <v>0.03</v>
      </c>
      <c r="G30" s="26">
        <v>1</v>
      </c>
      <c r="H30" s="27">
        <v>10</v>
      </c>
      <c r="I30" s="28">
        <v>0.10959565086856787</v>
      </c>
      <c r="J30" s="29">
        <v>10.959565086856788</v>
      </c>
      <c r="K30" s="25">
        <v>0.85385971591701226</v>
      </c>
      <c r="L30" s="29">
        <v>8.5385971591701217</v>
      </c>
    </row>
    <row r="31" spans="2:12" x14ac:dyDescent="0.3">
      <c r="B31" s="22">
        <v>17</v>
      </c>
      <c r="C31" s="23">
        <v>364665.66</v>
      </c>
      <c r="D31" s="23">
        <v>241129.3</v>
      </c>
      <c r="E31" s="24" t="s">
        <v>14</v>
      </c>
      <c r="F31" s="25">
        <v>0.03</v>
      </c>
      <c r="G31" s="26">
        <v>1</v>
      </c>
      <c r="H31" s="27">
        <v>10</v>
      </c>
      <c r="I31" s="28">
        <v>0.11919598919762282</v>
      </c>
      <c r="J31" s="29">
        <v>11.919598919762283</v>
      </c>
      <c r="K31" s="25">
        <v>0.92865595183867933</v>
      </c>
      <c r="L31" s="29">
        <v>9.2865595183867935</v>
      </c>
    </row>
    <row r="32" spans="2:12" x14ac:dyDescent="0.3">
      <c r="B32" s="22">
        <v>18</v>
      </c>
      <c r="C32" s="23">
        <v>364725.81</v>
      </c>
      <c r="D32" s="23">
        <v>240786.59</v>
      </c>
      <c r="E32" s="24" t="s">
        <v>14</v>
      </c>
      <c r="F32" s="25">
        <v>0.03</v>
      </c>
      <c r="G32" s="26">
        <v>1</v>
      </c>
      <c r="H32" s="27">
        <v>10</v>
      </c>
      <c r="I32" s="28">
        <v>6.3580409068699717E-2</v>
      </c>
      <c r="J32" s="29">
        <v>6.3580409068699719</v>
      </c>
      <c r="K32" s="25">
        <v>0.49535496705423943</v>
      </c>
      <c r="L32" s="29">
        <v>4.9535496705423947</v>
      </c>
    </row>
    <row r="33" spans="2:12" x14ac:dyDescent="0.3">
      <c r="B33" s="22">
        <v>19</v>
      </c>
      <c r="C33" s="23">
        <v>362683.72</v>
      </c>
      <c r="D33" s="23">
        <v>240866.62</v>
      </c>
      <c r="E33" s="24" t="s">
        <v>14</v>
      </c>
      <c r="F33" s="25">
        <v>0.02</v>
      </c>
      <c r="G33" s="26">
        <v>1</v>
      </c>
      <c r="H33" s="27">
        <v>10</v>
      </c>
      <c r="I33" s="28">
        <v>3.557081717826787E-2</v>
      </c>
      <c r="J33" s="29">
        <v>3.5570817178267871</v>
      </c>
      <c r="K33" s="25">
        <v>0.18475482442392333</v>
      </c>
      <c r="L33" s="29">
        <v>1.8475482442392335</v>
      </c>
    </row>
    <row r="34" spans="2:12" x14ac:dyDescent="0.3">
      <c r="B34" s="22">
        <v>20</v>
      </c>
      <c r="C34" s="23">
        <v>363735.25</v>
      </c>
      <c r="D34" s="23">
        <v>240284.02</v>
      </c>
      <c r="E34" s="24" t="s">
        <v>14</v>
      </c>
      <c r="F34" s="25">
        <v>0.03</v>
      </c>
      <c r="G34" s="26">
        <v>1</v>
      </c>
      <c r="H34" s="27">
        <v>10</v>
      </c>
      <c r="I34" s="28">
        <v>9.1050535112952191E-2</v>
      </c>
      <c r="J34" s="29">
        <v>9.1050535112952193</v>
      </c>
      <c r="K34" s="25">
        <v>0.70937471906501048</v>
      </c>
      <c r="L34" s="29">
        <v>7.0937471906501042</v>
      </c>
    </row>
    <row r="35" spans="2:12" x14ac:dyDescent="0.3">
      <c r="B35" s="22">
        <v>21</v>
      </c>
      <c r="C35" s="23">
        <v>364147.34</v>
      </c>
      <c r="D35" s="23">
        <v>239907.45</v>
      </c>
      <c r="E35" s="24" t="s">
        <v>14</v>
      </c>
      <c r="F35" s="25">
        <v>0.03</v>
      </c>
      <c r="G35" s="26">
        <v>1</v>
      </c>
      <c r="H35" s="27">
        <v>10</v>
      </c>
      <c r="I35" s="28">
        <v>3.8747130713934909E-2</v>
      </c>
      <c r="J35" s="29">
        <v>3.874713071393491</v>
      </c>
      <c r="K35" s="25">
        <v>0.30187889539226687</v>
      </c>
      <c r="L35" s="29">
        <v>3.0187889539226687</v>
      </c>
    </row>
    <row r="36" spans="2:12" x14ac:dyDescent="0.3">
      <c r="B36" s="22">
        <v>22</v>
      </c>
      <c r="C36" s="23">
        <v>364367.59</v>
      </c>
      <c r="D36" s="23">
        <v>240077.97</v>
      </c>
      <c r="E36" s="24" t="s">
        <v>14</v>
      </c>
      <c r="F36" s="25">
        <v>0.03</v>
      </c>
      <c r="G36" s="26">
        <v>1</v>
      </c>
      <c r="H36" s="27">
        <v>10</v>
      </c>
      <c r="I36" s="28">
        <v>3.9461697998291738E-2</v>
      </c>
      <c r="J36" s="29">
        <v>3.9461697998291738</v>
      </c>
      <c r="K36" s="25">
        <v>0.3074460891046909</v>
      </c>
      <c r="L36" s="29">
        <v>3.0744608910469089</v>
      </c>
    </row>
    <row r="37" spans="2:12" x14ac:dyDescent="0.3">
      <c r="B37" s="22">
        <v>23</v>
      </c>
      <c r="C37" s="23">
        <v>365362.28</v>
      </c>
      <c r="D37" s="23">
        <v>240482.95</v>
      </c>
      <c r="E37" s="24" t="s">
        <v>14</v>
      </c>
      <c r="F37" s="25">
        <v>0.03</v>
      </c>
      <c r="G37" s="26">
        <v>1</v>
      </c>
      <c r="H37" s="27">
        <v>10</v>
      </c>
      <c r="I37" s="28">
        <v>2.3322124915262067E-2</v>
      </c>
      <c r="J37" s="29">
        <v>2.3322124915262066</v>
      </c>
      <c r="K37" s="25">
        <v>0.18170267521480676</v>
      </c>
      <c r="L37" s="29">
        <v>1.8170267521480674</v>
      </c>
    </row>
    <row r="38" spans="2:12" x14ac:dyDescent="0.3">
      <c r="B38" s="22">
        <v>24</v>
      </c>
      <c r="C38" s="23">
        <v>364730.38</v>
      </c>
      <c r="D38" s="23">
        <v>242313.3</v>
      </c>
      <c r="E38" s="24" t="s">
        <v>14</v>
      </c>
      <c r="F38" s="25">
        <v>0.03</v>
      </c>
      <c r="G38" s="26">
        <v>1</v>
      </c>
      <c r="H38" s="27">
        <v>10</v>
      </c>
      <c r="I38" s="28">
        <v>9.8254919306473759E-2</v>
      </c>
      <c r="J38" s="29">
        <v>9.8254919306473756</v>
      </c>
      <c r="K38" s="25">
        <v>0.765504076316737</v>
      </c>
      <c r="L38" s="29">
        <v>7.6550407631673707</v>
      </c>
    </row>
    <row r="39" spans="2:12" x14ac:dyDescent="0.3">
      <c r="B39" s="38">
        <v>25</v>
      </c>
      <c r="C39" s="39">
        <v>365007.56</v>
      </c>
      <c r="D39" s="39">
        <v>242018.77</v>
      </c>
      <c r="E39" s="40" t="s">
        <v>15</v>
      </c>
      <c r="F39" s="41">
        <v>0.02</v>
      </c>
      <c r="G39" s="42">
        <v>1</v>
      </c>
      <c r="H39" s="43">
        <v>10</v>
      </c>
      <c r="I39" s="44">
        <v>6.4649162160187165E-2</v>
      </c>
      <c r="J39" s="45">
        <v>6.4649162160187164</v>
      </c>
      <c r="K39" s="41">
        <v>0.33578774826001212</v>
      </c>
      <c r="L39" s="45">
        <v>3.3578774826001214</v>
      </c>
    </row>
    <row r="40" spans="2:12" x14ac:dyDescent="0.3">
      <c r="B40" s="38">
        <v>26</v>
      </c>
      <c r="C40" s="39">
        <v>364357.88</v>
      </c>
      <c r="D40" s="39">
        <v>242677.12</v>
      </c>
      <c r="E40" s="40" t="s">
        <v>15</v>
      </c>
      <c r="F40" s="41">
        <v>0.02</v>
      </c>
      <c r="G40" s="42">
        <v>1</v>
      </c>
      <c r="H40" s="43">
        <v>10</v>
      </c>
      <c r="I40" s="44">
        <v>8.3262577802808893E-2</v>
      </c>
      <c r="J40" s="45">
        <v>8.3262577802808888</v>
      </c>
      <c r="K40" s="41">
        <v>0.43246582910778936</v>
      </c>
      <c r="L40" s="45">
        <v>4.3246582910778937</v>
      </c>
    </row>
    <row r="41" spans="2:12" x14ac:dyDescent="0.3">
      <c r="B41" s="38">
        <v>27</v>
      </c>
      <c r="C41" s="39">
        <v>363946.38</v>
      </c>
      <c r="D41" s="39">
        <v>243019.3</v>
      </c>
      <c r="E41" s="40" t="s">
        <v>15</v>
      </c>
      <c r="F41" s="41">
        <v>0.02</v>
      </c>
      <c r="G41" s="42">
        <v>1</v>
      </c>
      <c r="H41" s="43">
        <v>10</v>
      </c>
      <c r="I41" s="44">
        <v>5.9589364915463988E-2</v>
      </c>
      <c r="J41" s="45">
        <v>5.9589364915463987</v>
      </c>
      <c r="K41" s="41">
        <v>0.30950716137091994</v>
      </c>
      <c r="L41" s="45">
        <v>3.0950716137091994</v>
      </c>
    </row>
    <row r="42" spans="2:12" x14ac:dyDescent="0.3">
      <c r="B42" s="38">
        <v>28</v>
      </c>
      <c r="C42" s="39">
        <v>365510</v>
      </c>
      <c r="D42" s="39">
        <v>241706.92</v>
      </c>
      <c r="E42" s="40" t="s">
        <v>15</v>
      </c>
      <c r="F42" s="41">
        <v>0.02</v>
      </c>
      <c r="G42" s="42">
        <v>1</v>
      </c>
      <c r="H42" s="43">
        <v>10</v>
      </c>
      <c r="I42" s="44">
        <v>3.3302169311603215E-2</v>
      </c>
      <c r="J42" s="45">
        <v>3.3302169311603214</v>
      </c>
      <c r="K42" s="41">
        <v>0.17297146740446709</v>
      </c>
      <c r="L42" s="45">
        <v>1.7297146740446709</v>
      </c>
    </row>
    <row r="43" spans="2:12" x14ac:dyDescent="0.3">
      <c r="B43" s="38">
        <v>29</v>
      </c>
      <c r="C43" s="39">
        <v>362564.69</v>
      </c>
      <c r="D43" s="39">
        <v>242638.16</v>
      </c>
      <c r="E43" s="40" t="s">
        <v>15</v>
      </c>
      <c r="F43" s="41">
        <v>0.02</v>
      </c>
      <c r="G43" s="42">
        <v>1</v>
      </c>
      <c r="H43" s="43">
        <v>10</v>
      </c>
      <c r="I43" s="44">
        <v>2.1101272217906166E-2</v>
      </c>
      <c r="J43" s="45">
        <v>2.1101272217906164</v>
      </c>
      <c r="K43" s="41">
        <v>0.10960000789980463</v>
      </c>
      <c r="L43" s="45">
        <v>1.0960000789980464</v>
      </c>
    </row>
    <row r="44" spans="2:12" x14ac:dyDescent="0.3">
      <c r="B44" s="38">
        <v>30</v>
      </c>
      <c r="C44" s="39">
        <v>362839.72</v>
      </c>
      <c r="D44" s="39">
        <v>242999.81</v>
      </c>
      <c r="E44" s="40" t="s">
        <v>15</v>
      </c>
      <c r="F44" s="41">
        <v>0.02</v>
      </c>
      <c r="G44" s="42">
        <v>1</v>
      </c>
      <c r="H44" s="43">
        <v>10</v>
      </c>
      <c r="I44" s="44">
        <v>2.79675498433547E-2</v>
      </c>
      <c r="J44" s="45">
        <v>2.79675498433547</v>
      </c>
      <c r="K44" s="41">
        <v>0.14526345388638431</v>
      </c>
      <c r="L44" s="45">
        <v>1.4526345388638431</v>
      </c>
    </row>
    <row r="45" spans="2:12" x14ac:dyDescent="0.3">
      <c r="B45" s="38">
        <v>31</v>
      </c>
      <c r="C45" s="39">
        <v>365507.59</v>
      </c>
      <c r="D45" s="39">
        <v>242212.83</v>
      </c>
      <c r="E45" s="40" t="s">
        <v>15</v>
      </c>
      <c r="F45" s="41">
        <v>0.02</v>
      </c>
      <c r="G45" s="42">
        <v>1</v>
      </c>
      <c r="H45" s="43">
        <v>10</v>
      </c>
      <c r="I45" s="44">
        <v>3.1730681846645903E-2</v>
      </c>
      <c r="J45" s="45">
        <v>3.1730681846645901</v>
      </c>
      <c r="K45" s="41">
        <v>0.16480916151147881</v>
      </c>
      <c r="L45" s="45">
        <v>1.648091615114788</v>
      </c>
    </row>
    <row r="46" spans="2:12" x14ac:dyDescent="0.3">
      <c r="B46" s="46">
        <v>32</v>
      </c>
      <c r="C46" s="47">
        <v>364318.62</v>
      </c>
      <c r="D46" s="47">
        <v>238855.34</v>
      </c>
      <c r="E46" s="48" t="s">
        <v>16</v>
      </c>
      <c r="F46" s="49">
        <v>0.03</v>
      </c>
      <c r="G46" s="50">
        <v>1</v>
      </c>
      <c r="H46" s="51">
        <v>15</v>
      </c>
      <c r="I46" s="52">
        <v>1.0272602699999999E-2</v>
      </c>
      <c r="J46" s="53">
        <v>1.02726027</v>
      </c>
      <c r="K46" s="49">
        <v>8.0033847635699998E-2</v>
      </c>
      <c r="L46" s="53">
        <v>0.53355898423800008</v>
      </c>
    </row>
    <row r="47" spans="2:12" x14ac:dyDescent="0.3">
      <c r="B47" s="46">
        <v>33</v>
      </c>
      <c r="C47" s="47">
        <v>364445.34</v>
      </c>
      <c r="D47" s="47">
        <v>238542.33</v>
      </c>
      <c r="E47" s="48" t="s">
        <v>16</v>
      </c>
      <c r="F47" s="49">
        <v>0.03</v>
      </c>
      <c r="G47" s="50">
        <v>1</v>
      </c>
      <c r="H47" s="51">
        <v>15</v>
      </c>
      <c r="I47" s="52">
        <v>8.1816025499999983E-3</v>
      </c>
      <c r="J47" s="53">
        <v>0.81816025499999978</v>
      </c>
      <c r="K47" s="49">
        <v>6.3742865467049992E-2</v>
      </c>
      <c r="L47" s="53">
        <v>0.42495243644699993</v>
      </c>
    </row>
    <row r="48" spans="2:12" x14ac:dyDescent="0.3">
      <c r="B48" s="46">
        <v>34</v>
      </c>
      <c r="C48" s="47">
        <v>367037.19</v>
      </c>
      <c r="D48" s="47">
        <v>244447.14</v>
      </c>
      <c r="E48" s="48" t="s">
        <v>17</v>
      </c>
      <c r="F48" s="49">
        <v>0.03</v>
      </c>
      <c r="G48" s="50">
        <v>1</v>
      </c>
      <c r="H48" s="51">
        <v>10</v>
      </c>
      <c r="I48" s="52">
        <v>5.6415883499999998E-3</v>
      </c>
      <c r="J48" s="53">
        <v>0.56415883499999997</v>
      </c>
      <c r="K48" s="49">
        <v>4.395361483484999E-2</v>
      </c>
      <c r="L48" s="53">
        <v>0.43953614834849991</v>
      </c>
    </row>
    <row r="49" spans="2:12" x14ac:dyDescent="0.3">
      <c r="B49" s="46">
        <v>35</v>
      </c>
      <c r="C49" s="47">
        <v>359704.62</v>
      </c>
      <c r="D49" s="47">
        <v>240341.59</v>
      </c>
      <c r="E49" s="48" t="s">
        <v>18</v>
      </c>
      <c r="F49" s="49">
        <v>0.03</v>
      </c>
      <c r="G49" s="50">
        <v>1</v>
      </c>
      <c r="H49" s="51">
        <v>5</v>
      </c>
      <c r="I49" s="52">
        <v>2.3608246500000001E-3</v>
      </c>
      <c r="J49" s="53">
        <v>0.23608246500000002</v>
      </c>
      <c r="K49" s="49">
        <v>1.8393184848149998E-2</v>
      </c>
      <c r="L49" s="53">
        <v>0.36786369696299992</v>
      </c>
    </row>
    <row r="50" spans="2:12" x14ac:dyDescent="0.3">
      <c r="B50" s="46">
        <v>36</v>
      </c>
      <c r="C50" s="47">
        <v>359521.75</v>
      </c>
      <c r="D50" s="47">
        <v>239749.33</v>
      </c>
      <c r="E50" s="48" t="s">
        <v>18</v>
      </c>
      <c r="F50" s="49">
        <v>0.03</v>
      </c>
      <c r="G50" s="50">
        <v>1</v>
      </c>
      <c r="H50" s="51">
        <v>5</v>
      </c>
      <c r="I50" s="52">
        <v>1.6398643499999999E-3</v>
      </c>
      <c r="J50" s="53">
        <v>0.16398643499999999</v>
      </c>
      <c r="K50" s="49">
        <v>1.2776183150849997E-2</v>
      </c>
      <c r="L50" s="53">
        <v>0.25552366301699997</v>
      </c>
    </row>
    <row r="51" spans="2:12" x14ac:dyDescent="0.3">
      <c r="B51" s="46">
        <v>37</v>
      </c>
      <c r="C51" s="47">
        <v>361333.38</v>
      </c>
      <c r="D51" s="47">
        <v>238138.02</v>
      </c>
      <c r="E51" s="48" t="s">
        <v>18</v>
      </c>
      <c r="F51" s="49">
        <v>0.03</v>
      </c>
      <c r="G51" s="50">
        <v>1</v>
      </c>
      <c r="H51" s="51">
        <v>5</v>
      </c>
      <c r="I51" s="52">
        <v>3.0788351999999999E-3</v>
      </c>
      <c r="J51" s="53">
        <v>0.30788351999999997</v>
      </c>
      <c r="K51" s="49">
        <v>2.3987205043199997E-2</v>
      </c>
      <c r="L51" s="53">
        <v>0.47974410086399988</v>
      </c>
    </row>
    <row r="52" spans="2:12" x14ac:dyDescent="0.3">
      <c r="B52" s="46">
        <v>38</v>
      </c>
      <c r="C52" s="47">
        <v>360427.56</v>
      </c>
      <c r="D52" s="47">
        <v>238582.22</v>
      </c>
      <c r="E52" s="48" t="s">
        <v>18</v>
      </c>
      <c r="F52" s="49">
        <v>0.03</v>
      </c>
      <c r="G52" s="50">
        <v>1</v>
      </c>
      <c r="H52" s="51">
        <v>5</v>
      </c>
      <c r="I52" s="52">
        <v>2.3617043999999998E-3</v>
      </c>
      <c r="J52" s="53">
        <v>0.23617043999999998</v>
      </c>
      <c r="K52" s="49">
        <v>1.8400038980399998E-2</v>
      </c>
      <c r="L52" s="53">
        <v>0.36800077960799993</v>
      </c>
    </row>
    <row r="53" spans="2:12" x14ac:dyDescent="0.3">
      <c r="B53" s="46">
        <v>39</v>
      </c>
      <c r="C53" s="47">
        <v>360522.94</v>
      </c>
      <c r="D53" s="47">
        <v>236917.78</v>
      </c>
      <c r="E53" s="48" t="s">
        <v>18</v>
      </c>
      <c r="F53" s="49">
        <v>0.03</v>
      </c>
      <c r="G53" s="50">
        <v>1</v>
      </c>
      <c r="H53" s="51">
        <v>5</v>
      </c>
      <c r="I53" s="52">
        <v>1.9757528999999998E-3</v>
      </c>
      <c r="J53" s="53">
        <v>0.19757528999999999</v>
      </c>
      <c r="K53" s="49">
        <v>1.5393090843899997E-2</v>
      </c>
      <c r="L53" s="53">
        <v>0.30786181687799996</v>
      </c>
    </row>
    <row r="54" spans="2:12" x14ac:dyDescent="0.3">
      <c r="B54" s="46">
        <v>40</v>
      </c>
      <c r="C54" s="47">
        <v>359944.25</v>
      </c>
      <c r="D54" s="47">
        <v>237472.36</v>
      </c>
      <c r="E54" s="48" t="s">
        <v>18</v>
      </c>
      <c r="F54" s="49">
        <v>0.03</v>
      </c>
      <c r="G54" s="50">
        <v>1</v>
      </c>
      <c r="H54" s="51">
        <v>5</v>
      </c>
      <c r="I54" s="52">
        <v>2.0785905000000001E-3</v>
      </c>
      <c r="J54" s="53">
        <v>0.20785905000000002</v>
      </c>
      <c r="K54" s="49">
        <v>1.6194298585499999E-2</v>
      </c>
      <c r="L54" s="53">
        <v>0.32388597170999994</v>
      </c>
    </row>
    <row r="55" spans="2:12" x14ac:dyDescent="0.3">
      <c r="B55" s="46">
        <v>41</v>
      </c>
      <c r="C55" s="47">
        <v>358774.84</v>
      </c>
      <c r="D55" s="47">
        <v>238280.11</v>
      </c>
      <c r="E55" s="48" t="s">
        <v>18</v>
      </c>
      <c r="F55" s="49">
        <v>0.03</v>
      </c>
      <c r="G55" s="50">
        <v>1</v>
      </c>
      <c r="H55" s="51">
        <v>5</v>
      </c>
      <c r="I55" s="52">
        <v>1.4269441499999997E-3</v>
      </c>
      <c r="J55" s="53">
        <v>0.14269441499999996</v>
      </c>
      <c r="K55" s="49">
        <v>1.1117321872649997E-2</v>
      </c>
      <c r="L55" s="53">
        <v>0.22234643745299992</v>
      </c>
    </row>
    <row r="56" spans="2:12" x14ac:dyDescent="0.3">
      <c r="B56" s="46">
        <v>42</v>
      </c>
      <c r="C56" s="47">
        <v>359727.25</v>
      </c>
      <c r="D56" s="47">
        <v>236351.16</v>
      </c>
      <c r="E56" s="48" t="s">
        <v>18</v>
      </c>
      <c r="F56" s="49">
        <v>0.03</v>
      </c>
      <c r="G56" s="50">
        <v>1</v>
      </c>
      <c r="H56" s="51">
        <v>5</v>
      </c>
      <c r="I56" s="52">
        <v>1.40862465E-3</v>
      </c>
      <c r="J56" s="53">
        <v>0.14086246499999999</v>
      </c>
      <c r="K56" s="49">
        <v>1.097459464815E-2</v>
      </c>
      <c r="L56" s="53">
        <v>0.21949189296300001</v>
      </c>
    </row>
    <row r="57" spans="2:12" x14ac:dyDescent="0.3">
      <c r="B57" s="46">
        <v>43</v>
      </c>
      <c r="C57" s="47">
        <v>358159.97</v>
      </c>
      <c r="D57" s="47">
        <v>237255.34</v>
      </c>
      <c r="E57" s="48" t="s">
        <v>18</v>
      </c>
      <c r="F57" s="49">
        <v>0.03</v>
      </c>
      <c r="G57" s="50">
        <v>1</v>
      </c>
      <c r="H57" s="51">
        <v>5</v>
      </c>
      <c r="I57" s="52">
        <v>1.2179258999999998E-3</v>
      </c>
      <c r="J57" s="53">
        <v>0.12179258999999998</v>
      </c>
      <c r="K57" s="49">
        <v>9.488860686899997E-3</v>
      </c>
      <c r="L57" s="53">
        <v>0.18977721373799994</v>
      </c>
    </row>
    <row r="58" spans="2:12" x14ac:dyDescent="0.3">
      <c r="B58" s="46">
        <v>44</v>
      </c>
      <c r="C58" s="47">
        <v>358594</v>
      </c>
      <c r="D58" s="47">
        <v>235651.91</v>
      </c>
      <c r="E58" s="48" t="s">
        <v>18</v>
      </c>
      <c r="F58" s="49">
        <v>0.03</v>
      </c>
      <c r="G58" s="50">
        <v>1</v>
      </c>
      <c r="H58" s="51">
        <v>5</v>
      </c>
      <c r="I58" s="52">
        <v>1.1483117999999998E-3</v>
      </c>
      <c r="J58" s="53">
        <v>0.11483117999999998</v>
      </c>
      <c r="K58" s="49">
        <v>8.9464972337999962E-3</v>
      </c>
      <c r="L58" s="53">
        <v>0.17892994467599993</v>
      </c>
    </row>
    <row r="59" spans="2:12" x14ac:dyDescent="0.3">
      <c r="B59" s="46">
        <v>45</v>
      </c>
      <c r="C59" s="47">
        <v>358051.47</v>
      </c>
      <c r="D59" s="47">
        <v>237858.16</v>
      </c>
      <c r="E59" s="48" t="s">
        <v>18</v>
      </c>
      <c r="F59" s="49">
        <v>0.03</v>
      </c>
      <c r="G59" s="50">
        <v>1</v>
      </c>
      <c r="H59" s="51">
        <v>5</v>
      </c>
      <c r="I59" s="52">
        <v>1.1793514500000001E-3</v>
      </c>
      <c r="J59" s="53">
        <v>0.11793514500000001</v>
      </c>
      <c r="K59" s="49">
        <v>9.1883271469500004E-3</v>
      </c>
      <c r="L59" s="53">
        <v>0.18376654293900002</v>
      </c>
    </row>
    <row r="60" spans="2:12" x14ac:dyDescent="0.3">
      <c r="B60" s="46">
        <v>46</v>
      </c>
      <c r="C60" s="47">
        <v>357750.06</v>
      </c>
      <c r="D60" s="47">
        <v>236881.62</v>
      </c>
      <c r="E60" s="48" t="s">
        <v>18</v>
      </c>
      <c r="F60" s="49">
        <v>0.03</v>
      </c>
      <c r="G60" s="50">
        <v>1</v>
      </c>
      <c r="H60" s="51">
        <v>5</v>
      </c>
      <c r="I60" s="52">
        <v>1.1202218999999999E-3</v>
      </c>
      <c r="J60" s="53">
        <v>0.11202218999999999</v>
      </c>
      <c r="K60" s="49">
        <v>8.7276488228999975E-3</v>
      </c>
      <c r="L60" s="53">
        <v>0.17455297645799994</v>
      </c>
    </row>
    <row r="61" spans="2:12" x14ac:dyDescent="0.3">
      <c r="B61" s="46">
        <v>47</v>
      </c>
      <c r="C61" s="47">
        <v>362500.12</v>
      </c>
      <c r="D61" s="47">
        <v>236194.44</v>
      </c>
      <c r="E61" s="48" t="s">
        <v>18</v>
      </c>
      <c r="F61" s="49">
        <v>0.03</v>
      </c>
      <c r="G61" s="50">
        <v>1</v>
      </c>
      <c r="H61" s="51">
        <v>5</v>
      </c>
      <c r="I61" s="52">
        <v>1.8786285E-3</v>
      </c>
      <c r="J61" s="53">
        <v>0.18786285</v>
      </c>
      <c r="K61" s="49">
        <v>1.4636394643499999E-2</v>
      </c>
      <c r="L61" s="53">
        <v>0.29272789287000001</v>
      </c>
    </row>
    <row r="62" spans="2:12" x14ac:dyDescent="0.3">
      <c r="B62" s="46">
        <v>48</v>
      </c>
      <c r="C62" s="47">
        <v>359992.47</v>
      </c>
      <c r="D62" s="47">
        <v>234603.05</v>
      </c>
      <c r="E62" s="48" t="s">
        <v>18</v>
      </c>
      <c r="F62" s="49">
        <v>0.03</v>
      </c>
      <c r="G62" s="50">
        <v>1</v>
      </c>
      <c r="H62" s="51">
        <v>5</v>
      </c>
      <c r="I62" s="52">
        <v>1.0922561999999999E-3</v>
      </c>
      <c r="J62" s="53">
        <v>0.10922561999999998</v>
      </c>
      <c r="K62" s="49">
        <v>8.5097680541999995E-3</v>
      </c>
      <c r="L62" s="53">
        <v>0.17019536108399999</v>
      </c>
    </row>
    <row r="63" spans="2:12" x14ac:dyDescent="0.3">
      <c r="B63" s="46">
        <v>49</v>
      </c>
      <c r="C63" s="47">
        <v>359172.66</v>
      </c>
      <c r="D63" s="47">
        <v>234699.48</v>
      </c>
      <c r="E63" s="48" t="s">
        <v>18</v>
      </c>
      <c r="F63" s="49">
        <v>0.03</v>
      </c>
      <c r="G63" s="50">
        <v>1</v>
      </c>
      <c r="H63" s="51">
        <v>5</v>
      </c>
      <c r="I63" s="52">
        <v>1.06949655E-3</v>
      </c>
      <c r="J63" s="53">
        <v>0.106949655</v>
      </c>
      <c r="K63" s="49">
        <v>8.3324476210499994E-3</v>
      </c>
      <c r="L63" s="53">
        <v>0.166648952421</v>
      </c>
    </row>
    <row r="64" spans="2:12" x14ac:dyDescent="0.3">
      <c r="B64" s="46">
        <v>50</v>
      </c>
      <c r="C64" s="47">
        <v>358135.88</v>
      </c>
      <c r="D64" s="47">
        <v>235145.56</v>
      </c>
      <c r="E64" s="48" t="s">
        <v>18</v>
      </c>
      <c r="F64" s="49">
        <v>0.03</v>
      </c>
      <c r="G64" s="50">
        <v>1</v>
      </c>
      <c r="H64" s="51">
        <v>5</v>
      </c>
      <c r="I64" s="52">
        <v>1.0416861E-3</v>
      </c>
      <c r="J64" s="53">
        <v>0.10416861000000001</v>
      </c>
      <c r="K64" s="49">
        <v>8.1157764051000003E-3</v>
      </c>
      <c r="L64" s="53">
        <v>0.16231552810200001</v>
      </c>
    </row>
    <row r="65" spans="2:12" x14ac:dyDescent="0.3">
      <c r="B65" s="46">
        <v>51</v>
      </c>
      <c r="C65" s="47">
        <v>357581.28</v>
      </c>
      <c r="D65" s="47">
        <v>235676.02</v>
      </c>
      <c r="E65" s="48" t="s">
        <v>18</v>
      </c>
      <c r="F65" s="49">
        <v>0.03</v>
      </c>
      <c r="G65" s="50">
        <v>1</v>
      </c>
      <c r="H65" s="51">
        <v>5</v>
      </c>
      <c r="I65" s="52">
        <v>9.9872635499999979E-4</v>
      </c>
      <c r="J65" s="53">
        <v>9.9872635499999973E-2</v>
      </c>
      <c r="K65" s="49">
        <v>7.7810770318049978E-3</v>
      </c>
      <c r="L65" s="53">
        <v>0.15562154063609995</v>
      </c>
    </row>
    <row r="66" spans="2:12" x14ac:dyDescent="0.3">
      <c r="B66" s="46">
        <v>52</v>
      </c>
      <c r="C66" s="47">
        <v>356194.88</v>
      </c>
      <c r="D66" s="47">
        <v>239027.56</v>
      </c>
      <c r="E66" s="48" t="s">
        <v>18</v>
      </c>
      <c r="F66" s="49">
        <v>0.03</v>
      </c>
      <c r="G66" s="50">
        <v>1</v>
      </c>
      <c r="H66" s="51">
        <v>5</v>
      </c>
      <c r="I66" s="52">
        <v>9.676608299999999E-4</v>
      </c>
      <c r="J66" s="53">
        <v>9.6766082999999989E-2</v>
      </c>
      <c r="K66" s="49">
        <v>7.5390455265299978E-3</v>
      </c>
      <c r="L66" s="53">
        <v>0.15078091053059997</v>
      </c>
    </row>
    <row r="67" spans="2:12" x14ac:dyDescent="0.3">
      <c r="B67" s="46">
        <v>53</v>
      </c>
      <c r="C67" s="47">
        <v>354772.25</v>
      </c>
      <c r="D67" s="47">
        <v>240281.39</v>
      </c>
      <c r="E67" s="48" t="s">
        <v>18</v>
      </c>
      <c r="F67" s="49">
        <v>0.03</v>
      </c>
      <c r="G67" s="50">
        <v>1</v>
      </c>
      <c r="H67" s="51">
        <v>5</v>
      </c>
      <c r="I67" s="52">
        <v>8.0380687499999987E-4</v>
      </c>
      <c r="J67" s="53">
        <v>8.0380687499999992E-2</v>
      </c>
      <c r="K67" s="49">
        <v>6.2624593631249986E-3</v>
      </c>
      <c r="L67" s="53">
        <v>0.12524918726249995</v>
      </c>
    </row>
    <row r="68" spans="2:12" x14ac:dyDescent="0.3">
      <c r="B68" s="46">
        <v>54</v>
      </c>
      <c r="C68" s="47">
        <v>358792.53</v>
      </c>
      <c r="D68" s="47">
        <v>232730.55</v>
      </c>
      <c r="E68" s="48" t="s">
        <v>18</v>
      </c>
      <c r="F68" s="49">
        <v>0.03</v>
      </c>
      <c r="G68" s="50">
        <v>1</v>
      </c>
      <c r="H68" s="51">
        <v>5</v>
      </c>
      <c r="I68" s="52">
        <v>7.7736262499999997E-4</v>
      </c>
      <c r="J68" s="53">
        <v>7.77362625E-2</v>
      </c>
      <c r="K68" s="49">
        <v>6.0564322113749996E-3</v>
      </c>
      <c r="L68" s="53">
        <v>0.12112864422749998</v>
      </c>
    </row>
    <row r="69" spans="2:12" x14ac:dyDescent="0.3">
      <c r="B69" s="46">
        <v>55</v>
      </c>
      <c r="C69" s="47">
        <v>361523.84</v>
      </c>
      <c r="D69" s="47">
        <v>232512.91</v>
      </c>
      <c r="E69" s="48" t="s">
        <v>18</v>
      </c>
      <c r="F69" s="49">
        <v>0.03</v>
      </c>
      <c r="G69" s="50">
        <v>1</v>
      </c>
      <c r="H69" s="51">
        <v>5</v>
      </c>
      <c r="I69" s="52">
        <v>9.0736793999999989E-4</v>
      </c>
      <c r="J69" s="53">
        <v>9.0736793999999996E-2</v>
      </c>
      <c r="K69" s="49">
        <v>7.0693036205399986E-3</v>
      </c>
      <c r="L69" s="53">
        <v>0.14138607241079998</v>
      </c>
    </row>
    <row r="70" spans="2:12" x14ac:dyDescent="0.3">
      <c r="B70" s="46">
        <v>56</v>
      </c>
      <c r="C70" s="47">
        <v>367193.16</v>
      </c>
      <c r="D70" s="47">
        <v>233514.02</v>
      </c>
      <c r="E70" s="48" t="s">
        <v>18</v>
      </c>
      <c r="F70" s="49">
        <v>0.03</v>
      </c>
      <c r="G70" s="50">
        <v>1</v>
      </c>
      <c r="H70" s="51">
        <v>5</v>
      </c>
      <c r="I70" s="52">
        <v>1.1943486E-3</v>
      </c>
      <c r="J70" s="53">
        <v>0.11943486</v>
      </c>
      <c r="K70" s="49">
        <v>9.3051699426000001E-3</v>
      </c>
      <c r="L70" s="53">
        <v>0.186103398852</v>
      </c>
    </row>
    <row r="71" spans="2:12" x14ac:dyDescent="0.3">
      <c r="B71" s="46">
        <v>57</v>
      </c>
      <c r="C71" s="47">
        <v>371004.97</v>
      </c>
      <c r="D71" s="47">
        <v>238652.56</v>
      </c>
      <c r="E71" s="48" t="s">
        <v>18</v>
      </c>
      <c r="F71" s="49">
        <v>0.03</v>
      </c>
      <c r="G71" s="50">
        <v>1</v>
      </c>
      <c r="H71" s="51">
        <v>5</v>
      </c>
      <c r="I71" s="52">
        <v>1.6910243999999999E-3</v>
      </c>
      <c r="J71" s="53">
        <v>0.16910243999999999</v>
      </c>
      <c r="K71" s="49">
        <v>1.3174771100399997E-2</v>
      </c>
      <c r="L71" s="53">
        <v>0.26349542200799997</v>
      </c>
    </row>
    <row r="72" spans="2:12" x14ac:dyDescent="0.3">
      <c r="B72" s="46">
        <v>58</v>
      </c>
      <c r="C72" s="47">
        <v>371577.53</v>
      </c>
      <c r="D72" s="47">
        <v>238316.3</v>
      </c>
      <c r="E72" s="48" t="s">
        <v>18</v>
      </c>
      <c r="F72" s="49">
        <v>0.03</v>
      </c>
      <c r="G72" s="50">
        <v>1</v>
      </c>
      <c r="H72" s="51">
        <v>5</v>
      </c>
      <c r="I72" s="52">
        <v>1.2296835E-3</v>
      </c>
      <c r="J72" s="53">
        <v>0.12296835</v>
      </c>
      <c r="K72" s="49">
        <v>9.5804641485000008E-3</v>
      </c>
      <c r="L72" s="53">
        <v>0.19160928297000002</v>
      </c>
    </row>
    <row r="73" spans="2:12" x14ac:dyDescent="0.3">
      <c r="B73" s="46">
        <v>59</v>
      </c>
      <c r="C73" s="47">
        <v>372068.31</v>
      </c>
      <c r="D73" s="47">
        <v>237162.09</v>
      </c>
      <c r="E73" s="48" t="s">
        <v>18</v>
      </c>
      <c r="F73" s="49">
        <v>0.03</v>
      </c>
      <c r="G73" s="50">
        <v>1</v>
      </c>
      <c r="H73" s="51">
        <v>5</v>
      </c>
      <c r="I73" s="52">
        <v>9.3548682E-4</v>
      </c>
      <c r="J73" s="53">
        <v>9.3548681999999994E-2</v>
      </c>
      <c r="K73" s="49">
        <v>7.2883778146199995E-3</v>
      </c>
      <c r="L73" s="53">
        <v>0.14576755629239999</v>
      </c>
    </row>
    <row r="74" spans="2:12" x14ac:dyDescent="0.3">
      <c r="B74" s="54">
        <v>60</v>
      </c>
      <c r="C74" s="55">
        <v>357093.56</v>
      </c>
      <c r="D74" s="55">
        <v>237837.61</v>
      </c>
      <c r="E74" s="56" t="s">
        <v>19</v>
      </c>
      <c r="F74" s="57">
        <v>0.03</v>
      </c>
      <c r="G74" s="58">
        <v>1</v>
      </c>
      <c r="H74" s="59">
        <v>5</v>
      </c>
      <c r="I74" s="60">
        <v>9.9912896999999998E-4</v>
      </c>
      <c r="J74" s="61">
        <v>9.9912897000000001E-2</v>
      </c>
      <c r="K74" s="57">
        <v>7.784213805269999E-3</v>
      </c>
      <c r="L74" s="61">
        <v>0.15568427610539998</v>
      </c>
    </row>
    <row r="75" spans="2:12" x14ac:dyDescent="0.3">
      <c r="B75" s="54">
        <v>61</v>
      </c>
      <c r="C75" s="55">
        <v>355294.94</v>
      </c>
      <c r="D75" s="55">
        <v>239917.52</v>
      </c>
      <c r="E75" s="56" t="s">
        <v>19</v>
      </c>
      <c r="F75" s="57">
        <v>0.03</v>
      </c>
      <c r="G75" s="58">
        <v>1</v>
      </c>
      <c r="H75" s="59">
        <v>5</v>
      </c>
      <c r="I75" s="60">
        <v>8.6627740499999994E-4</v>
      </c>
      <c r="J75" s="61">
        <v>8.6627740499999994E-2</v>
      </c>
      <c r="K75" s="57">
        <v>6.7491672623549992E-3</v>
      </c>
      <c r="L75" s="61">
        <v>0.13498334524709998</v>
      </c>
    </row>
    <row r="76" spans="2:12" x14ac:dyDescent="0.3">
      <c r="B76" s="54">
        <v>62</v>
      </c>
      <c r="C76" s="55">
        <v>355020.16</v>
      </c>
      <c r="D76" s="55">
        <v>238010.14</v>
      </c>
      <c r="E76" s="56" t="s">
        <v>19</v>
      </c>
      <c r="F76" s="57">
        <v>0.03</v>
      </c>
      <c r="G76" s="58">
        <v>1</v>
      </c>
      <c r="H76" s="59">
        <v>5</v>
      </c>
      <c r="I76" s="60">
        <v>8.5448771999999996E-4</v>
      </c>
      <c r="J76" s="61">
        <v>8.5448771999999992E-2</v>
      </c>
      <c r="K76" s="57">
        <v>6.6573138265199989E-3</v>
      </c>
      <c r="L76" s="61">
        <v>0.13314627653039998</v>
      </c>
    </row>
    <row r="77" spans="2:12" x14ac:dyDescent="0.3">
      <c r="B77" s="54">
        <v>63</v>
      </c>
      <c r="C77" s="55">
        <v>355844.53</v>
      </c>
      <c r="D77" s="55">
        <v>236393.73</v>
      </c>
      <c r="E77" s="56" t="s">
        <v>19</v>
      </c>
      <c r="F77" s="57">
        <v>0.03</v>
      </c>
      <c r="G77" s="58">
        <v>1</v>
      </c>
      <c r="H77" s="59">
        <v>5</v>
      </c>
      <c r="I77" s="60">
        <v>8.9149414500000002E-4</v>
      </c>
      <c r="J77" s="61">
        <v>8.9149414499999996E-2</v>
      </c>
      <c r="K77" s="57">
        <v>6.9456308836949995E-3</v>
      </c>
      <c r="L77" s="61">
        <v>0.13891261767390001</v>
      </c>
    </row>
    <row r="78" spans="2:12" ht="12.6" thickBot="1" x14ac:dyDescent="0.35">
      <c r="B78" s="62">
        <v>64</v>
      </c>
      <c r="C78" s="63">
        <v>357234.62</v>
      </c>
      <c r="D78" s="63">
        <v>234292.39</v>
      </c>
      <c r="E78" s="64" t="s">
        <v>19</v>
      </c>
      <c r="F78" s="65">
        <v>0.03</v>
      </c>
      <c r="G78" s="66">
        <v>1</v>
      </c>
      <c r="H78" s="67">
        <v>5</v>
      </c>
      <c r="I78" s="68">
        <v>9.9132506999999987E-4</v>
      </c>
      <c r="J78" s="69">
        <v>9.9132506999999981E-2</v>
      </c>
      <c r="K78" s="65">
        <v>7.7234136203699986E-3</v>
      </c>
      <c r="L78" s="69">
        <v>0.15446827240739996</v>
      </c>
    </row>
    <row r="79" spans="2:12" ht="12.6" thickTop="1" x14ac:dyDescent="0.3"/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5:J38 L5:L38">
    <cfRule type="cellIs" dxfId="3" priority="2" operator="greaterThan">
      <formula>100</formula>
    </cfRule>
  </conditionalFormatting>
  <conditionalFormatting sqref="J46:J78 L46:L78">
    <cfRule type="cellIs" dxfId="2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F3D21-95B4-4709-83E2-8294BDFC3D8E}">
  <sheetPr codeName="Sheet58"/>
  <dimension ref="B2:N79"/>
  <sheetViews>
    <sheetView tabSelected="1" zoomScaleNormal="100" workbookViewId="0">
      <selection activeCell="E21" sqref="E21"/>
    </sheetView>
  </sheetViews>
  <sheetFormatPr defaultColWidth="9.109375" defaultRowHeight="12" x14ac:dyDescent="0.3"/>
  <cols>
    <col min="1" max="1" width="9.109375" style="7"/>
    <col min="2" max="2" width="8.44140625" style="7" customWidth="1"/>
    <col min="3" max="3" width="8.33203125" style="7" customWidth="1"/>
    <col min="4" max="4" width="7.21875" style="7" customWidth="1"/>
    <col min="5" max="5" width="42.44140625" style="7" customWidth="1"/>
    <col min="6" max="12" width="8.77734375" style="7" customWidth="1"/>
    <col min="13" max="16384" width="9.109375" style="7"/>
  </cols>
  <sheetData>
    <row r="2" spans="2:14" ht="12.6" thickBot="1" x14ac:dyDescent="0.35">
      <c r="N2" s="7">
        <f>100/J17</f>
        <v>0.21643800316289513</v>
      </c>
    </row>
    <row r="3" spans="2:14" ht="31.2" customHeight="1" thickTop="1" x14ac:dyDescent="0.3">
      <c r="B3" s="1" t="s">
        <v>0</v>
      </c>
      <c r="C3" s="2" t="s">
        <v>1</v>
      </c>
      <c r="D3" s="2" t="s">
        <v>2</v>
      </c>
      <c r="E3" s="3" t="s">
        <v>3</v>
      </c>
      <c r="F3" s="4" t="s">
        <v>4</v>
      </c>
      <c r="G3" s="5"/>
      <c r="H3" s="6"/>
      <c r="I3" s="1" t="s">
        <v>5</v>
      </c>
      <c r="J3" s="6"/>
      <c r="K3" s="1" t="s">
        <v>6</v>
      </c>
      <c r="L3" s="6"/>
    </row>
    <row r="4" spans="2:14" ht="25.2" thickBot="1" x14ac:dyDescent="0.35">
      <c r="B4" s="8"/>
      <c r="C4" s="9"/>
      <c r="D4" s="9"/>
      <c r="E4" s="10"/>
      <c r="F4" s="11" t="s">
        <v>7</v>
      </c>
      <c r="G4" s="12" t="s">
        <v>8</v>
      </c>
      <c r="H4" s="13" t="s">
        <v>9</v>
      </c>
      <c r="I4" s="11" t="s">
        <v>10</v>
      </c>
      <c r="J4" s="13" t="s">
        <v>11</v>
      </c>
      <c r="K4" s="11" t="s">
        <v>12</v>
      </c>
      <c r="L4" s="13" t="s">
        <v>13</v>
      </c>
    </row>
    <row r="5" spans="2:14" ht="11.4" customHeight="1" thickTop="1" x14ac:dyDescent="0.3">
      <c r="B5" s="14">
        <v>1</v>
      </c>
      <c r="C5" s="15">
        <v>363697.72</v>
      </c>
      <c r="D5" s="15">
        <v>241250.98</v>
      </c>
      <c r="E5" s="16" t="s">
        <v>14</v>
      </c>
      <c r="F5" s="17">
        <v>0.03</v>
      </c>
      <c r="G5" s="18">
        <v>1</v>
      </c>
      <c r="H5" s="19">
        <v>10</v>
      </c>
      <c r="I5" s="20">
        <v>1.3503230999999998</v>
      </c>
      <c r="J5" s="21">
        <v>135.03230999999997</v>
      </c>
      <c r="K5" s="17">
        <v>10.520367272099998</v>
      </c>
      <c r="L5" s="21">
        <v>105.20367272099998</v>
      </c>
      <c r="N5" s="70">
        <f>I5-DT_B180SIDE!I5</f>
        <v>-14.135901819855352</v>
      </c>
    </row>
    <row r="6" spans="2:14" ht="11.4" customHeight="1" x14ac:dyDescent="0.3">
      <c r="B6" s="22">
        <v>2</v>
      </c>
      <c r="C6" s="23">
        <v>363776.06</v>
      </c>
      <c r="D6" s="23">
        <v>241197.83</v>
      </c>
      <c r="E6" s="24" t="s">
        <v>14</v>
      </c>
      <c r="F6" s="25">
        <v>0.03</v>
      </c>
      <c r="G6" s="26">
        <v>1</v>
      </c>
      <c r="H6" s="27">
        <v>10</v>
      </c>
      <c r="I6" s="28">
        <v>2.0172149999999998</v>
      </c>
      <c r="J6" s="29">
        <v>201.72149999999996</v>
      </c>
      <c r="K6" s="25">
        <v>15.716122064999997</v>
      </c>
      <c r="L6" s="29">
        <v>157.16122064999996</v>
      </c>
      <c r="N6" s="70">
        <f>I6-DT_B180SIDE!I6</f>
        <v>-37.253892384875336</v>
      </c>
    </row>
    <row r="7" spans="2:14" ht="11.4" customHeight="1" x14ac:dyDescent="0.3">
      <c r="B7" s="22">
        <v>3</v>
      </c>
      <c r="C7" s="23">
        <v>363820.81</v>
      </c>
      <c r="D7" s="23">
        <v>241245.38</v>
      </c>
      <c r="E7" s="24" t="s">
        <v>14</v>
      </c>
      <c r="F7" s="25">
        <v>0.03</v>
      </c>
      <c r="G7" s="26">
        <v>1</v>
      </c>
      <c r="H7" s="27">
        <v>10</v>
      </c>
      <c r="I7" s="28">
        <v>2.8307456999999996</v>
      </c>
      <c r="J7" s="29">
        <v>283.07456999999994</v>
      </c>
      <c r="K7" s="25">
        <v>22.054339748699995</v>
      </c>
      <c r="L7" s="29">
        <v>220.54339748699994</v>
      </c>
      <c r="N7" s="70">
        <f>I7-DT_B180SIDE!I7</f>
        <v>-61.582980996555143</v>
      </c>
    </row>
    <row r="8" spans="2:14" ht="11.4" customHeight="1" x14ac:dyDescent="0.3">
      <c r="B8" s="22">
        <v>4</v>
      </c>
      <c r="C8" s="23">
        <v>363859.97</v>
      </c>
      <c r="D8" s="23">
        <v>241301.33</v>
      </c>
      <c r="E8" s="24" t="s">
        <v>14</v>
      </c>
      <c r="F8" s="25">
        <v>0.03</v>
      </c>
      <c r="G8" s="26">
        <v>1</v>
      </c>
      <c r="H8" s="27">
        <v>10</v>
      </c>
      <c r="I8" s="28">
        <v>2.8984657499999997</v>
      </c>
      <c r="J8" s="29">
        <v>289.84657499999997</v>
      </c>
      <c r="K8" s="25">
        <v>22.581946658249997</v>
      </c>
      <c r="L8" s="29">
        <v>225.81946658249998</v>
      </c>
      <c r="N8" s="70">
        <f>I8-DT_B180SIDE!I8</f>
        <v>-40.200090594396841</v>
      </c>
    </row>
    <row r="9" spans="2:14" ht="11.4" customHeight="1" x14ac:dyDescent="0.3">
      <c r="B9" s="22">
        <v>5</v>
      </c>
      <c r="C9" s="23">
        <v>363622.19</v>
      </c>
      <c r="D9" s="23">
        <v>241108.31</v>
      </c>
      <c r="E9" s="24" t="s">
        <v>14</v>
      </c>
      <c r="F9" s="25">
        <v>0.03</v>
      </c>
      <c r="G9" s="26">
        <v>1</v>
      </c>
      <c r="H9" s="27">
        <v>10</v>
      </c>
      <c r="I9" s="28">
        <v>0.40323082500000001</v>
      </c>
      <c r="J9" s="29">
        <v>40.323082499999998</v>
      </c>
      <c r="K9" s="25">
        <v>3.1415713575749997</v>
      </c>
      <c r="L9" s="29">
        <v>31.415713575749997</v>
      </c>
      <c r="N9" s="70">
        <f>I9-DT_B180SIDE!I9</f>
        <v>-1.4730246022779598</v>
      </c>
    </row>
    <row r="10" spans="2:14" ht="11.4" customHeight="1" x14ac:dyDescent="0.3">
      <c r="B10" s="22">
        <v>6</v>
      </c>
      <c r="C10" s="23">
        <v>363830.62</v>
      </c>
      <c r="D10" s="23">
        <v>241122.3</v>
      </c>
      <c r="E10" s="24" t="s">
        <v>14</v>
      </c>
      <c r="F10" s="25">
        <v>0.03</v>
      </c>
      <c r="G10" s="26">
        <v>1</v>
      </c>
      <c r="H10" s="27">
        <v>10</v>
      </c>
      <c r="I10" s="28">
        <v>0.59978767499999996</v>
      </c>
      <c r="J10" s="29">
        <v>59.978767499999996</v>
      </c>
      <c r="K10" s="25">
        <v>4.6729457759250002</v>
      </c>
      <c r="L10" s="29">
        <v>46.729457759249996</v>
      </c>
      <c r="N10" s="70">
        <f>I10-DT_B180SIDE!I10</f>
        <v>-5.394995193527965</v>
      </c>
    </row>
    <row r="11" spans="2:14" x14ac:dyDescent="0.3">
      <c r="B11" s="22">
        <v>7</v>
      </c>
      <c r="C11" s="23">
        <v>363936.91</v>
      </c>
      <c r="D11" s="23">
        <v>241234.19</v>
      </c>
      <c r="E11" s="24" t="s">
        <v>14</v>
      </c>
      <c r="F11" s="25">
        <v>0.03</v>
      </c>
      <c r="G11" s="26">
        <v>1</v>
      </c>
      <c r="H11" s="27">
        <v>10</v>
      </c>
      <c r="I11" s="28">
        <v>0.80666968499999991</v>
      </c>
      <c r="J11" s="29">
        <v>80.666968499999996</v>
      </c>
      <c r="K11" s="25">
        <v>6.2847635158349995</v>
      </c>
      <c r="L11" s="29">
        <v>62.847635158350002</v>
      </c>
      <c r="N11" s="70">
        <f>I11-DT_B180SIDE!I11</f>
        <v>-5.9841535296416568</v>
      </c>
    </row>
    <row r="12" spans="2:14" x14ac:dyDescent="0.3">
      <c r="B12" s="22">
        <v>8</v>
      </c>
      <c r="C12" s="23">
        <v>363748.09</v>
      </c>
      <c r="D12" s="23">
        <v>241007.61</v>
      </c>
      <c r="E12" s="24" t="s">
        <v>14</v>
      </c>
      <c r="F12" s="25">
        <v>0.03</v>
      </c>
      <c r="G12" s="26">
        <v>1</v>
      </c>
      <c r="H12" s="27">
        <v>10</v>
      </c>
      <c r="I12" s="28">
        <v>0.35709569999999996</v>
      </c>
      <c r="J12" s="29">
        <v>35.709569999999999</v>
      </c>
      <c r="K12" s="25">
        <v>2.7821325986999996</v>
      </c>
      <c r="L12" s="29">
        <v>27.821325986999994</v>
      </c>
      <c r="N12" s="70">
        <f>I12-DT_B180SIDE!I12</f>
        <v>-1.1280359251013126</v>
      </c>
    </row>
    <row r="13" spans="2:14" x14ac:dyDescent="0.3">
      <c r="B13" s="22">
        <v>9</v>
      </c>
      <c r="C13" s="23">
        <v>363966.28</v>
      </c>
      <c r="D13" s="23">
        <v>241071.94</v>
      </c>
      <c r="E13" s="24" t="s">
        <v>14</v>
      </c>
      <c r="F13" s="25">
        <v>0.03</v>
      </c>
      <c r="G13" s="26">
        <v>1</v>
      </c>
      <c r="H13" s="27">
        <v>10</v>
      </c>
      <c r="I13" s="28">
        <v>0.21625289999999997</v>
      </c>
      <c r="J13" s="29">
        <v>21.625289999999996</v>
      </c>
      <c r="K13" s="25">
        <v>1.6848263438999995</v>
      </c>
      <c r="L13" s="29">
        <v>16.848263438999997</v>
      </c>
      <c r="N13" s="70">
        <f>I13-DT_B180SIDE!I13</f>
        <v>-1.213201778335252</v>
      </c>
    </row>
    <row r="14" spans="2:14" x14ac:dyDescent="0.3">
      <c r="B14" s="22">
        <v>10</v>
      </c>
      <c r="C14" s="23">
        <v>364053</v>
      </c>
      <c r="D14" s="23">
        <v>241217.41</v>
      </c>
      <c r="E14" s="24" t="s">
        <v>14</v>
      </c>
      <c r="F14" s="25">
        <v>0.03</v>
      </c>
      <c r="G14" s="26">
        <v>1</v>
      </c>
      <c r="H14" s="27">
        <v>10</v>
      </c>
      <c r="I14" s="28">
        <v>0.37271798999999994</v>
      </c>
      <c r="J14" s="29">
        <v>37.271798999999994</v>
      </c>
      <c r="K14" s="25">
        <v>2.9038458600899992</v>
      </c>
      <c r="L14" s="29">
        <v>29.038458600899993</v>
      </c>
      <c r="N14" s="70">
        <f>I14-DT_B180SIDE!I14</f>
        <v>-1.4178454192179109</v>
      </c>
    </row>
    <row r="15" spans="2:14" x14ac:dyDescent="0.3">
      <c r="B15" s="30" t="s">
        <v>20</v>
      </c>
      <c r="C15" s="31">
        <v>363697.72</v>
      </c>
      <c r="D15" s="31">
        <v>241250.98</v>
      </c>
      <c r="E15" s="32" t="s">
        <v>14</v>
      </c>
      <c r="F15" s="33">
        <v>0.03</v>
      </c>
      <c r="G15" s="34">
        <v>1</v>
      </c>
      <c r="H15" s="35">
        <v>10</v>
      </c>
      <c r="I15" s="36">
        <v>1.7840708999999999</v>
      </c>
      <c r="J15" s="37">
        <v>178.40708999999998</v>
      </c>
      <c r="K15" s="33">
        <v>13.899696381899998</v>
      </c>
      <c r="L15" s="37">
        <v>138.99696381899997</v>
      </c>
      <c r="N15" s="70">
        <f>I15-DT_B180SIDE!I15</f>
        <v>-1.2525450266071869</v>
      </c>
    </row>
    <row r="16" spans="2:14" x14ac:dyDescent="0.3">
      <c r="B16" s="30" t="s">
        <v>21</v>
      </c>
      <c r="C16" s="31">
        <v>363776.06</v>
      </c>
      <c r="D16" s="31">
        <v>241197.83</v>
      </c>
      <c r="E16" s="32" t="s">
        <v>14</v>
      </c>
      <c r="F16" s="33">
        <v>0.03</v>
      </c>
      <c r="G16" s="34">
        <v>1</v>
      </c>
      <c r="H16" s="35">
        <v>10</v>
      </c>
      <c r="I16" s="36">
        <v>3.7321996499999996</v>
      </c>
      <c r="J16" s="37">
        <v>373.21996499999995</v>
      </c>
      <c r="K16" s="33">
        <v>29.077567473149994</v>
      </c>
      <c r="L16" s="37">
        <v>290.77567473149992</v>
      </c>
      <c r="N16" s="70">
        <f>I16-DT_B180SIDE!I16</f>
        <v>-0.7566370922246004</v>
      </c>
    </row>
    <row r="17" spans="2:14" x14ac:dyDescent="0.3">
      <c r="B17" s="30" t="s">
        <v>22</v>
      </c>
      <c r="C17" s="31">
        <v>363820.81</v>
      </c>
      <c r="D17" s="31">
        <v>241245.38</v>
      </c>
      <c r="E17" s="32" t="s">
        <v>14</v>
      </c>
      <c r="F17" s="33">
        <v>0.03</v>
      </c>
      <c r="G17" s="34">
        <v>1</v>
      </c>
      <c r="H17" s="35">
        <v>10</v>
      </c>
      <c r="I17" s="36">
        <v>4.6202606999999993</v>
      </c>
      <c r="J17" s="37">
        <v>462.02606999999995</v>
      </c>
      <c r="K17" s="33">
        <v>35.99645111369999</v>
      </c>
      <c r="L17" s="37">
        <v>359.96451113699993</v>
      </c>
      <c r="N17" s="70">
        <f>I17-DT_B180SIDE!I17</f>
        <v>-1.0957465174178243</v>
      </c>
    </row>
    <row r="18" spans="2:14" x14ac:dyDescent="0.3">
      <c r="B18" s="30" t="s">
        <v>23</v>
      </c>
      <c r="C18" s="31">
        <v>363859.97</v>
      </c>
      <c r="D18" s="31">
        <v>241301.33</v>
      </c>
      <c r="E18" s="32" t="s">
        <v>14</v>
      </c>
      <c r="F18" s="33">
        <v>0.03</v>
      </c>
      <c r="G18" s="34">
        <v>1</v>
      </c>
      <c r="H18" s="35">
        <v>10</v>
      </c>
      <c r="I18" s="36">
        <v>3.85664805</v>
      </c>
      <c r="J18" s="37">
        <v>385.664805</v>
      </c>
      <c r="K18" s="33">
        <v>30.04714495755</v>
      </c>
      <c r="L18" s="37">
        <v>300.4714495755</v>
      </c>
      <c r="N18" s="70">
        <f>I18-DT_B180SIDE!I18</f>
        <v>-1.6359019993039277</v>
      </c>
    </row>
    <row r="19" spans="2:14" x14ac:dyDescent="0.3">
      <c r="B19" s="30" t="s">
        <v>24</v>
      </c>
      <c r="C19" s="31">
        <v>363622.19</v>
      </c>
      <c r="D19" s="31">
        <v>241108.31</v>
      </c>
      <c r="E19" s="32" t="s">
        <v>14</v>
      </c>
      <c r="F19" s="33">
        <v>0.03</v>
      </c>
      <c r="G19" s="34">
        <v>1</v>
      </c>
      <c r="H19" s="35">
        <v>10</v>
      </c>
      <c r="I19" s="36">
        <v>0.54846719999999993</v>
      </c>
      <c r="J19" s="37">
        <v>54.846719999999991</v>
      </c>
      <c r="K19" s="33">
        <v>4.2731079551999995</v>
      </c>
      <c r="L19" s="37">
        <v>42.731079551999997</v>
      </c>
      <c r="N19" s="70">
        <f>I19-DT_B180SIDE!I19</f>
        <v>-0.409432077041611</v>
      </c>
    </row>
    <row r="20" spans="2:14" x14ac:dyDescent="0.3">
      <c r="B20" s="30" t="s">
        <v>25</v>
      </c>
      <c r="C20" s="31">
        <v>363830.62</v>
      </c>
      <c r="D20" s="31">
        <v>241122.3</v>
      </c>
      <c r="E20" s="32" t="s">
        <v>14</v>
      </c>
      <c r="F20" s="33">
        <v>0.03</v>
      </c>
      <c r="G20" s="34">
        <v>1</v>
      </c>
      <c r="H20" s="35">
        <v>10</v>
      </c>
      <c r="I20" s="36">
        <v>1.0435076999999997</v>
      </c>
      <c r="J20" s="37">
        <v>104.35076999999997</v>
      </c>
      <c r="K20" s="33">
        <v>8.1299684906999961</v>
      </c>
      <c r="L20" s="37">
        <v>81.299684906999957</v>
      </c>
      <c r="N20" s="70">
        <f>I20-DT_B180SIDE!I20</f>
        <v>-0.77309227521481017</v>
      </c>
    </row>
    <row r="21" spans="2:14" x14ac:dyDescent="0.3">
      <c r="B21" s="30" t="s">
        <v>26</v>
      </c>
      <c r="C21" s="31">
        <v>363936.91</v>
      </c>
      <c r="D21" s="31">
        <v>241234.19</v>
      </c>
      <c r="E21" s="32" t="s">
        <v>14</v>
      </c>
      <c r="F21" s="33">
        <v>0.03</v>
      </c>
      <c r="G21" s="34">
        <v>1</v>
      </c>
      <c r="H21" s="35">
        <v>10</v>
      </c>
      <c r="I21" s="36">
        <v>1.1555774999999999</v>
      </c>
      <c r="J21" s="37">
        <v>115.55775</v>
      </c>
      <c r="K21" s="33">
        <v>9.0031043024999988</v>
      </c>
      <c r="L21" s="37">
        <v>90.031043024999988</v>
      </c>
      <c r="N21" s="70">
        <f>I21-DT_B180SIDE!I21</f>
        <v>-0.94351552838229913</v>
      </c>
    </row>
    <row r="22" spans="2:14" x14ac:dyDescent="0.3">
      <c r="B22" s="30" t="s">
        <v>27</v>
      </c>
      <c r="C22" s="31">
        <v>363748.09</v>
      </c>
      <c r="D22" s="31">
        <v>241007.61</v>
      </c>
      <c r="E22" s="32" t="s">
        <v>14</v>
      </c>
      <c r="F22" s="33">
        <v>0.03</v>
      </c>
      <c r="G22" s="34">
        <v>1</v>
      </c>
      <c r="H22" s="35">
        <v>10</v>
      </c>
      <c r="I22" s="36">
        <v>0.60810389999999992</v>
      </c>
      <c r="J22" s="37">
        <v>60.810389999999991</v>
      </c>
      <c r="K22" s="33">
        <v>4.7377374848999985</v>
      </c>
      <c r="L22" s="37">
        <v>47.377374848999985</v>
      </c>
      <c r="N22" s="70">
        <f>I22-DT_B180SIDE!I22</f>
        <v>-0.23563573005192107</v>
      </c>
    </row>
    <row r="23" spans="2:14" x14ac:dyDescent="0.3">
      <c r="B23" s="30" t="s">
        <v>28</v>
      </c>
      <c r="C23" s="31">
        <v>363966.28</v>
      </c>
      <c r="D23" s="31">
        <v>241071.94</v>
      </c>
      <c r="E23" s="32" t="s">
        <v>14</v>
      </c>
      <c r="F23" s="33">
        <v>0.03</v>
      </c>
      <c r="G23" s="34">
        <v>1</v>
      </c>
      <c r="H23" s="35">
        <v>10</v>
      </c>
      <c r="I23" s="36">
        <v>0.38989174500000001</v>
      </c>
      <c r="J23" s="37">
        <v>38.989174500000004</v>
      </c>
      <c r="K23" s="33">
        <v>3.0376465852950001</v>
      </c>
      <c r="L23" s="37">
        <v>30.376465852950002</v>
      </c>
      <c r="N23" s="70">
        <f>I23-DT_B180SIDE!I23</f>
        <v>-0.27470450971688254</v>
      </c>
    </row>
    <row r="24" spans="2:14" x14ac:dyDescent="0.3">
      <c r="B24" s="30" t="s">
        <v>29</v>
      </c>
      <c r="C24" s="31">
        <v>364053</v>
      </c>
      <c r="D24" s="31">
        <v>241217.41</v>
      </c>
      <c r="E24" s="32" t="s">
        <v>14</v>
      </c>
      <c r="F24" s="33">
        <v>0.03</v>
      </c>
      <c r="G24" s="34">
        <v>1</v>
      </c>
      <c r="H24" s="35">
        <v>10</v>
      </c>
      <c r="I24" s="36">
        <v>0.61616551499999994</v>
      </c>
      <c r="J24" s="37">
        <v>61.616551499999993</v>
      </c>
      <c r="K24" s="33">
        <v>4.8005455273649993</v>
      </c>
      <c r="L24" s="37">
        <v>48.005455273649993</v>
      </c>
      <c r="N24" s="70">
        <f>I24-DT_B180SIDE!I24</f>
        <v>-0.34124548423169754</v>
      </c>
    </row>
    <row r="25" spans="2:14" x14ac:dyDescent="0.3">
      <c r="B25" s="22">
        <v>11</v>
      </c>
      <c r="C25" s="23">
        <v>363815.22</v>
      </c>
      <c r="D25" s="23">
        <v>240878.91</v>
      </c>
      <c r="E25" s="24" t="s">
        <v>14</v>
      </c>
      <c r="F25" s="25">
        <v>0.03</v>
      </c>
      <c r="G25" s="26">
        <v>1</v>
      </c>
      <c r="H25" s="27">
        <v>10</v>
      </c>
      <c r="I25" s="28">
        <v>0.19708883999999999</v>
      </c>
      <c r="J25" s="29">
        <v>19.708883999999998</v>
      </c>
      <c r="K25" s="25">
        <v>1.5355191524399998</v>
      </c>
      <c r="L25" s="29">
        <v>15.355191524399999</v>
      </c>
      <c r="N25" s="70">
        <f>I25-DT_B180SIDE!I25</f>
        <v>-0.43661314833313997</v>
      </c>
    </row>
    <row r="26" spans="2:14" x14ac:dyDescent="0.3">
      <c r="B26" s="22">
        <v>12</v>
      </c>
      <c r="C26" s="23">
        <v>364143.94</v>
      </c>
      <c r="D26" s="23">
        <v>240918.08</v>
      </c>
      <c r="E26" s="24" t="s">
        <v>14</v>
      </c>
      <c r="F26" s="25">
        <v>0.03</v>
      </c>
      <c r="G26" s="26">
        <v>1</v>
      </c>
      <c r="H26" s="27">
        <v>10</v>
      </c>
      <c r="I26" s="28">
        <v>8.444213099999999E-2</v>
      </c>
      <c r="J26" s="29">
        <v>8.4442130999999989</v>
      </c>
      <c r="K26" s="25">
        <v>0.65788864262099989</v>
      </c>
      <c r="L26" s="29">
        <v>6.5788864262099995</v>
      </c>
      <c r="N26" s="70">
        <f>I26-DT_B180SIDE!I26</f>
        <v>-0.2038896036527994</v>
      </c>
    </row>
    <row r="27" spans="2:14" x14ac:dyDescent="0.3">
      <c r="B27" s="22">
        <v>13</v>
      </c>
      <c r="C27" s="23">
        <v>364289.41</v>
      </c>
      <c r="D27" s="23">
        <v>241105.52</v>
      </c>
      <c r="E27" s="24" t="s">
        <v>14</v>
      </c>
      <c r="F27" s="25">
        <v>0.03</v>
      </c>
      <c r="G27" s="26">
        <v>1</v>
      </c>
      <c r="H27" s="27">
        <v>10</v>
      </c>
      <c r="I27" s="28">
        <v>0.12119953499999998</v>
      </c>
      <c r="J27" s="29">
        <v>12.119953499999998</v>
      </c>
      <c r="K27" s="25">
        <v>0.94426557718499982</v>
      </c>
      <c r="L27" s="29">
        <v>9.4426557718499975</v>
      </c>
      <c r="N27" s="70">
        <f>I27-DT_B180SIDE!I27</f>
        <v>-0.20801034584770428</v>
      </c>
    </row>
    <row r="28" spans="2:14" x14ac:dyDescent="0.3">
      <c r="B28" s="22">
        <v>14</v>
      </c>
      <c r="C28" s="23">
        <v>364215.28</v>
      </c>
      <c r="D28" s="23">
        <v>241299.94</v>
      </c>
      <c r="E28" s="24" t="s">
        <v>14</v>
      </c>
      <c r="F28" s="25">
        <v>0.03</v>
      </c>
      <c r="G28" s="26">
        <v>1</v>
      </c>
      <c r="H28" s="27">
        <v>10</v>
      </c>
      <c r="I28" s="28">
        <v>0.21574057499999996</v>
      </c>
      <c r="J28" s="29">
        <v>21.574057499999995</v>
      </c>
      <c r="K28" s="25">
        <v>1.6808348198249996</v>
      </c>
      <c r="L28" s="29">
        <v>16.808348198249995</v>
      </c>
      <c r="N28" s="70">
        <f>I28-DT_B180SIDE!I28</f>
        <v>-0.44183539543477246</v>
      </c>
    </row>
    <row r="29" spans="2:14" x14ac:dyDescent="0.3">
      <c r="B29" s="22">
        <v>15</v>
      </c>
      <c r="C29" s="23">
        <v>364219.47</v>
      </c>
      <c r="D29" s="23">
        <v>240663.52</v>
      </c>
      <c r="E29" s="24" t="s">
        <v>14</v>
      </c>
      <c r="F29" s="25">
        <v>0.03</v>
      </c>
      <c r="G29" s="26">
        <v>1</v>
      </c>
      <c r="H29" s="27">
        <v>10</v>
      </c>
      <c r="I29" s="28">
        <v>5.226429149999999E-2</v>
      </c>
      <c r="J29" s="29">
        <v>5.2264291499999986</v>
      </c>
      <c r="K29" s="25">
        <v>0.40719109507649992</v>
      </c>
      <c r="L29" s="29">
        <v>4.0719109507649991</v>
      </c>
      <c r="N29" s="70">
        <f>I29-DT_B180SIDE!I29</f>
        <v>-5.6790270846887286E-2</v>
      </c>
    </row>
    <row r="30" spans="2:14" x14ac:dyDescent="0.3">
      <c r="B30" s="22">
        <v>16</v>
      </c>
      <c r="C30" s="23">
        <v>364419.47</v>
      </c>
      <c r="D30" s="23">
        <v>240817.38</v>
      </c>
      <c r="E30" s="24" t="s">
        <v>14</v>
      </c>
      <c r="F30" s="25">
        <v>0.03</v>
      </c>
      <c r="G30" s="26">
        <v>1</v>
      </c>
      <c r="H30" s="27">
        <v>10</v>
      </c>
      <c r="I30" s="28">
        <v>5.3365635000000002E-2</v>
      </c>
      <c r="J30" s="29">
        <v>5.3365635000000005</v>
      </c>
      <c r="K30" s="25">
        <v>0.41577166228500001</v>
      </c>
      <c r="L30" s="29">
        <v>4.1577166228499998</v>
      </c>
      <c r="N30" s="70">
        <f>I30-DT_B180SIDE!I30</f>
        <v>-5.6230015868567872E-2</v>
      </c>
    </row>
    <row r="31" spans="2:14" x14ac:dyDescent="0.3">
      <c r="B31" s="22">
        <v>17</v>
      </c>
      <c r="C31" s="23">
        <v>364665.66</v>
      </c>
      <c r="D31" s="23">
        <v>241129.3</v>
      </c>
      <c r="E31" s="24" t="s">
        <v>14</v>
      </c>
      <c r="F31" s="25">
        <v>0.03</v>
      </c>
      <c r="G31" s="26">
        <v>1</v>
      </c>
      <c r="H31" s="27">
        <v>10</v>
      </c>
      <c r="I31" s="28">
        <v>7.3961927999999996E-2</v>
      </c>
      <c r="J31" s="29">
        <v>7.3961927999999997</v>
      </c>
      <c r="K31" s="25">
        <v>0.57623738104799993</v>
      </c>
      <c r="L31" s="29">
        <v>5.7623738104799989</v>
      </c>
      <c r="N31" s="70">
        <f>I31-DT_B180SIDE!I31</f>
        <v>-4.5234061197622827E-2</v>
      </c>
    </row>
    <row r="32" spans="2:14" x14ac:dyDescent="0.3">
      <c r="B32" s="22">
        <v>18</v>
      </c>
      <c r="C32" s="23">
        <v>364725.81</v>
      </c>
      <c r="D32" s="23">
        <v>240786.59</v>
      </c>
      <c r="E32" s="24" t="s">
        <v>14</v>
      </c>
      <c r="F32" s="25">
        <v>0.03</v>
      </c>
      <c r="G32" s="26">
        <v>1</v>
      </c>
      <c r="H32" s="27">
        <v>10</v>
      </c>
      <c r="I32" s="28">
        <v>4.2548021999999998E-2</v>
      </c>
      <c r="J32" s="29">
        <v>4.2548021999999994</v>
      </c>
      <c r="K32" s="25">
        <v>0.33149163940199999</v>
      </c>
      <c r="L32" s="29">
        <v>3.3149163940199999</v>
      </c>
      <c r="N32" s="70">
        <f>I32-DT_B180SIDE!I32</f>
        <v>-2.1032387068699719E-2</v>
      </c>
    </row>
    <row r="33" spans="2:14" x14ac:dyDescent="0.3">
      <c r="B33" s="22">
        <v>19</v>
      </c>
      <c r="C33" s="23">
        <v>362683.72</v>
      </c>
      <c r="D33" s="23">
        <v>240866.62</v>
      </c>
      <c r="E33" s="24" t="s">
        <v>14</v>
      </c>
      <c r="F33" s="25">
        <v>0.02</v>
      </c>
      <c r="G33" s="26">
        <v>1</v>
      </c>
      <c r="H33" s="27">
        <v>10</v>
      </c>
      <c r="I33" s="28">
        <v>2.2153139999999998E-2</v>
      </c>
      <c r="J33" s="29">
        <v>2.2153139999999998</v>
      </c>
      <c r="K33" s="25">
        <v>0.11506340915999999</v>
      </c>
      <c r="L33" s="29">
        <v>1.1506340916</v>
      </c>
      <c r="N33" s="70">
        <f>I33-DT_B180SIDE!I33</f>
        <v>-1.3417677178267872E-2</v>
      </c>
    </row>
    <row r="34" spans="2:14" x14ac:dyDescent="0.3">
      <c r="B34" s="22">
        <v>20</v>
      </c>
      <c r="C34" s="23">
        <v>363735.25</v>
      </c>
      <c r="D34" s="23">
        <v>240284.02</v>
      </c>
      <c r="E34" s="24" t="s">
        <v>14</v>
      </c>
      <c r="F34" s="25">
        <v>0.03</v>
      </c>
      <c r="G34" s="26">
        <v>1</v>
      </c>
      <c r="H34" s="27">
        <v>10</v>
      </c>
      <c r="I34" s="28">
        <v>5.7351212999999991E-2</v>
      </c>
      <c r="J34" s="29">
        <v>5.7351212999999994</v>
      </c>
      <c r="K34" s="25">
        <v>0.4468233004829999</v>
      </c>
      <c r="L34" s="29">
        <v>4.4682330048299992</v>
      </c>
      <c r="N34" s="70">
        <f>I34-DT_B180SIDE!I34</f>
        <v>-3.36993221129522E-2</v>
      </c>
    </row>
    <row r="35" spans="2:14" x14ac:dyDescent="0.3">
      <c r="B35" s="22">
        <v>21</v>
      </c>
      <c r="C35" s="23">
        <v>364147.34</v>
      </c>
      <c r="D35" s="23">
        <v>239907.45</v>
      </c>
      <c r="E35" s="24" t="s">
        <v>14</v>
      </c>
      <c r="F35" s="25">
        <v>0.03</v>
      </c>
      <c r="G35" s="26">
        <v>1</v>
      </c>
      <c r="H35" s="27">
        <v>10</v>
      </c>
      <c r="I35" s="28">
        <v>3.1967216999999999E-2</v>
      </c>
      <c r="J35" s="29">
        <v>3.1967216999999999</v>
      </c>
      <c r="K35" s="25">
        <v>0.24905658764699998</v>
      </c>
      <c r="L35" s="29">
        <v>2.4905658764699998</v>
      </c>
      <c r="N35" s="70">
        <f>I35-DT_B180SIDE!I35</f>
        <v>-6.7799137139349097E-3</v>
      </c>
    </row>
    <row r="36" spans="2:14" x14ac:dyDescent="0.3">
      <c r="B36" s="22">
        <v>22</v>
      </c>
      <c r="C36" s="23">
        <v>364367.59</v>
      </c>
      <c r="D36" s="23">
        <v>240077.97</v>
      </c>
      <c r="E36" s="24" t="s">
        <v>14</v>
      </c>
      <c r="F36" s="25">
        <v>0.03</v>
      </c>
      <c r="G36" s="26">
        <v>1</v>
      </c>
      <c r="H36" s="27">
        <v>10</v>
      </c>
      <c r="I36" s="28">
        <v>3.1026919499999996E-2</v>
      </c>
      <c r="J36" s="29">
        <v>3.1026919499999996</v>
      </c>
      <c r="K36" s="25">
        <v>0.24173072982449997</v>
      </c>
      <c r="L36" s="29">
        <v>2.4173072982449999</v>
      </c>
      <c r="N36" s="70">
        <f>I36-DT_B180SIDE!I36</f>
        <v>-8.4347784982917416E-3</v>
      </c>
    </row>
    <row r="37" spans="2:14" x14ac:dyDescent="0.3">
      <c r="B37" s="22">
        <v>23</v>
      </c>
      <c r="C37" s="23">
        <v>365362.28</v>
      </c>
      <c r="D37" s="23">
        <v>240482.95</v>
      </c>
      <c r="E37" s="24" t="s">
        <v>14</v>
      </c>
      <c r="F37" s="25">
        <v>0.03</v>
      </c>
      <c r="G37" s="26">
        <v>1</v>
      </c>
      <c r="H37" s="27">
        <v>10</v>
      </c>
      <c r="I37" s="28">
        <v>2.9433019499999998E-2</v>
      </c>
      <c r="J37" s="29">
        <v>2.9433019499999999</v>
      </c>
      <c r="K37" s="25">
        <v>0.22931265492449995</v>
      </c>
      <c r="L37" s="29">
        <v>2.2931265492449997</v>
      </c>
      <c r="N37" s="70">
        <f>I37-DT_B180SIDE!I37</f>
        <v>6.1108945847379303E-3</v>
      </c>
    </row>
    <row r="38" spans="2:14" x14ac:dyDescent="0.3">
      <c r="B38" s="22">
        <v>24</v>
      </c>
      <c r="C38" s="23">
        <v>364730.38</v>
      </c>
      <c r="D38" s="23">
        <v>242313.3</v>
      </c>
      <c r="E38" s="24" t="s">
        <v>14</v>
      </c>
      <c r="F38" s="25">
        <v>0.03</v>
      </c>
      <c r="G38" s="26">
        <v>1</v>
      </c>
      <c r="H38" s="27">
        <v>10</v>
      </c>
      <c r="I38" s="28">
        <v>5.0643481499999997E-2</v>
      </c>
      <c r="J38" s="29">
        <v>5.0643481499999998</v>
      </c>
      <c r="K38" s="25">
        <v>0.39456336436649997</v>
      </c>
      <c r="L38" s="29">
        <v>3.9456336436649999</v>
      </c>
      <c r="N38" s="70">
        <f>I38-DT_B180SIDE!I38</f>
        <v>-4.7611437806473762E-2</v>
      </c>
    </row>
    <row r="39" spans="2:14" x14ac:dyDescent="0.3">
      <c r="B39" s="38">
        <v>25</v>
      </c>
      <c r="C39" s="39">
        <v>365007.56</v>
      </c>
      <c r="D39" s="39">
        <v>242018.77</v>
      </c>
      <c r="E39" s="40" t="s">
        <v>15</v>
      </c>
      <c r="F39" s="41">
        <v>0.02</v>
      </c>
      <c r="G39" s="42">
        <v>1</v>
      </c>
      <c r="H39" s="43">
        <v>10</v>
      </c>
      <c r="I39" s="44">
        <v>4.5865196999999996E-2</v>
      </c>
      <c r="J39" s="45">
        <v>4.5865196999999993</v>
      </c>
      <c r="K39" s="41">
        <v>0.23822383321799998</v>
      </c>
      <c r="L39" s="45">
        <v>2.3822383321799996</v>
      </c>
      <c r="N39" s="70">
        <f>I39-DT_B180SIDE!I39</f>
        <v>-1.8783965160187169E-2</v>
      </c>
    </row>
    <row r="40" spans="2:14" x14ac:dyDescent="0.3">
      <c r="B40" s="38">
        <v>26</v>
      </c>
      <c r="C40" s="39">
        <v>364357.88</v>
      </c>
      <c r="D40" s="39">
        <v>242677.12</v>
      </c>
      <c r="E40" s="40" t="s">
        <v>15</v>
      </c>
      <c r="F40" s="41">
        <v>0.02</v>
      </c>
      <c r="G40" s="42">
        <v>1</v>
      </c>
      <c r="H40" s="43">
        <v>10</v>
      </c>
      <c r="I40" s="44">
        <v>4.4266846499999998E-2</v>
      </c>
      <c r="J40" s="45">
        <v>4.4266846499999994</v>
      </c>
      <c r="K40" s="41">
        <v>0.229922000721</v>
      </c>
      <c r="L40" s="45">
        <v>2.2992200072100002</v>
      </c>
      <c r="N40" s="70">
        <f>I40-DT_B180SIDE!I40</f>
        <v>-3.8995731302808895E-2</v>
      </c>
    </row>
    <row r="41" spans="2:14" x14ac:dyDescent="0.3">
      <c r="B41" s="38">
        <v>27</v>
      </c>
      <c r="C41" s="39">
        <v>363946.38</v>
      </c>
      <c r="D41" s="39">
        <v>243019.3</v>
      </c>
      <c r="E41" s="40" t="s">
        <v>15</v>
      </c>
      <c r="F41" s="41">
        <v>0.02</v>
      </c>
      <c r="G41" s="42">
        <v>1</v>
      </c>
      <c r="H41" s="43">
        <v>10</v>
      </c>
      <c r="I41" s="44">
        <v>3.2216548499999997E-2</v>
      </c>
      <c r="J41" s="45">
        <v>3.2216548499999997</v>
      </c>
      <c r="K41" s="41">
        <v>0.16733275290899999</v>
      </c>
      <c r="L41" s="45">
        <v>1.67332752909</v>
      </c>
      <c r="N41" s="70">
        <f>I41-DT_B180SIDE!I41</f>
        <v>-2.7372816415463991E-2</v>
      </c>
    </row>
    <row r="42" spans="2:14" x14ac:dyDescent="0.3">
      <c r="B42" s="38">
        <v>28</v>
      </c>
      <c r="C42" s="39">
        <v>365510</v>
      </c>
      <c r="D42" s="39">
        <v>241706.92</v>
      </c>
      <c r="E42" s="40" t="s">
        <v>15</v>
      </c>
      <c r="F42" s="41">
        <v>0.02</v>
      </c>
      <c r="G42" s="42">
        <v>1</v>
      </c>
      <c r="H42" s="43">
        <v>10</v>
      </c>
      <c r="I42" s="44">
        <v>3.57655635E-2</v>
      </c>
      <c r="J42" s="45">
        <v>3.5765563500000002</v>
      </c>
      <c r="K42" s="41">
        <v>0.18576633681900001</v>
      </c>
      <c r="L42" s="45">
        <v>1.8576633681900003</v>
      </c>
      <c r="N42" s="70">
        <f>I42-DT_B180SIDE!I42</f>
        <v>2.463394188396785E-3</v>
      </c>
    </row>
    <row r="43" spans="2:14" x14ac:dyDescent="0.3">
      <c r="B43" s="38">
        <v>29</v>
      </c>
      <c r="C43" s="39">
        <v>362564.69</v>
      </c>
      <c r="D43" s="39">
        <v>242638.16</v>
      </c>
      <c r="E43" s="40" t="s">
        <v>15</v>
      </c>
      <c r="F43" s="41">
        <v>0.02</v>
      </c>
      <c r="G43" s="42">
        <v>1</v>
      </c>
      <c r="H43" s="43">
        <v>10</v>
      </c>
      <c r="I43" s="44">
        <v>1.81270935E-2</v>
      </c>
      <c r="J43" s="45">
        <v>1.81270935</v>
      </c>
      <c r="K43" s="41">
        <v>9.4152123638999996E-2</v>
      </c>
      <c r="L43" s="45">
        <v>0.94152123639000007</v>
      </c>
      <c r="N43" s="70">
        <f>I43-DT_B180SIDE!I43</f>
        <v>-2.974178717906166E-3</v>
      </c>
    </row>
    <row r="44" spans="2:14" x14ac:dyDescent="0.3">
      <c r="B44" s="38">
        <v>30</v>
      </c>
      <c r="C44" s="39">
        <v>362839.72</v>
      </c>
      <c r="D44" s="39">
        <v>242999.81</v>
      </c>
      <c r="E44" s="40" t="s">
        <v>15</v>
      </c>
      <c r="F44" s="41">
        <v>0.02</v>
      </c>
      <c r="G44" s="42">
        <v>1</v>
      </c>
      <c r="H44" s="43">
        <v>10</v>
      </c>
      <c r="I44" s="44">
        <v>3.0053501999999996E-2</v>
      </c>
      <c r="J44" s="45">
        <v>3.0053501999999996</v>
      </c>
      <c r="K44" s="41">
        <v>0.15609788938799998</v>
      </c>
      <c r="L44" s="45">
        <v>1.5609788938799998</v>
      </c>
      <c r="N44" s="70">
        <f>I44-DT_B180SIDE!I44</f>
        <v>2.085952156645296E-3</v>
      </c>
    </row>
    <row r="45" spans="2:14" x14ac:dyDescent="0.3">
      <c r="B45" s="38">
        <v>31</v>
      </c>
      <c r="C45" s="39">
        <v>365507.59</v>
      </c>
      <c r="D45" s="39">
        <v>242212.83</v>
      </c>
      <c r="E45" s="40" t="s">
        <v>15</v>
      </c>
      <c r="F45" s="41">
        <v>0.02</v>
      </c>
      <c r="G45" s="42">
        <v>1</v>
      </c>
      <c r="H45" s="43">
        <v>10</v>
      </c>
      <c r="I45" s="44">
        <v>2.8486304999999996E-2</v>
      </c>
      <c r="J45" s="45">
        <v>2.8486304999999996</v>
      </c>
      <c r="K45" s="41">
        <v>0.14795786816999998</v>
      </c>
      <c r="L45" s="45">
        <v>1.4795786816999998</v>
      </c>
      <c r="N45" s="70">
        <f>I45-DT_B180SIDE!I45</f>
        <v>-3.2443768466459064E-3</v>
      </c>
    </row>
    <row r="46" spans="2:14" x14ac:dyDescent="0.3">
      <c r="B46" s="46">
        <v>32</v>
      </c>
      <c r="C46" s="47">
        <v>364318.62</v>
      </c>
      <c r="D46" s="47">
        <v>238855.34</v>
      </c>
      <c r="E46" s="48" t="s">
        <v>16</v>
      </c>
      <c r="F46" s="49">
        <v>0.03</v>
      </c>
      <c r="G46" s="50">
        <v>1</v>
      </c>
      <c r="H46" s="51">
        <v>15</v>
      </c>
      <c r="I46" s="52">
        <v>1.4223487499999998E-2</v>
      </c>
      <c r="J46" s="53">
        <v>1.4223487499999998</v>
      </c>
      <c r="K46" s="49">
        <v>0.11081519111249998</v>
      </c>
      <c r="L46" s="53">
        <v>0.73876794074999985</v>
      </c>
      <c r="N46" s="71">
        <f>I46-DT_B180SIDE!I46</f>
        <v>3.9508847999999985E-3</v>
      </c>
    </row>
    <row r="47" spans="2:14" x14ac:dyDescent="0.3">
      <c r="B47" s="46">
        <v>33</v>
      </c>
      <c r="C47" s="47">
        <v>364445.34</v>
      </c>
      <c r="D47" s="47">
        <v>238542.33</v>
      </c>
      <c r="E47" s="48" t="s">
        <v>16</v>
      </c>
      <c r="F47" s="49">
        <v>0.03</v>
      </c>
      <c r="G47" s="50">
        <v>1</v>
      </c>
      <c r="H47" s="51">
        <v>15</v>
      </c>
      <c r="I47" s="52">
        <v>1.1419154999999999E-2</v>
      </c>
      <c r="J47" s="53">
        <v>1.1419154999999999</v>
      </c>
      <c r="K47" s="49">
        <v>8.8966636604999982E-2</v>
      </c>
      <c r="L47" s="53">
        <v>0.59311091069999988</v>
      </c>
      <c r="N47" s="71">
        <f>I47-DT_B180SIDE!I47</f>
        <v>3.2375524500000002E-3</v>
      </c>
    </row>
    <row r="48" spans="2:14" x14ac:dyDescent="0.3">
      <c r="B48" s="46">
        <v>34</v>
      </c>
      <c r="C48" s="47">
        <v>367037.19</v>
      </c>
      <c r="D48" s="47">
        <v>244447.14</v>
      </c>
      <c r="E48" s="48" t="s">
        <v>17</v>
      </c>
      <c r="F48" s="49">
        <v>0.03</v>
      </c>
      <c r="G48" s="50">
        <v>1</v>
      </c>
      <c r="H48" s="51">
        <v>10</v>
      </c>
      <c r="I48" s="52">
        <v>8.3102737499999996E-3</v>
      </c>
      <c r="J48" s="53">
        <v>0.8310273749999999</v>
      </c>
      <c r="K48" s="49">
        <v>6.4745342786249993E-2</v>
      </c>
      <c r="L48" s="53">
        <v>0.64745342786249993</v>
      </c>
      <c r="N48" s="71">
        <f>I48-DT_B180SIDE!I48</f>
        <v>2.6686853999999998E-3</v>
      </c>
    </row>
    <row r="49" spans="2:14" x14ac:dyDescent="0.3">
      <c r="B49" s="46">
        <v>35</v>
      </c>
      <c r="C49" s="47">
        <v>359704.62</v>
      </c>
      <c r="D49" s="47">
        <v>240341.59</v>
      </c>
      <c r="E49" s="48" t="s">
        <v>18</v>
      </c>
      <c r="F49" s="49">
        <v>0.03</v>
      </c>
      <c r="G49" s="50">
        <v>1</v>
      </c>
      <c r="H49" s="51">
        <v>5</v>
      </c>
      <c r="I49" s="52">
        <v>3.9700219499999995E-3</v>
      </c>
      <c r="J49" s="53">
        <v>0.39700219499999995</v>
      </c>
      <c r="K49" s="49">
        <v>3.0930441012449992E-2</v>
      </c>
      <c r="L49" s="53">
        <v>0.61860882024899988</v>
      </c>
      <c r="N49" s="71">
        <f>I49-DT_B180SIDE!I49</f>
        <v>1.6091972999999994E-3</v>
      </c>
    </row>
    <row r="50" spans="2:14" x14ac:dyDescent="0.3">
      <c r="B50" s="46">
        <v>36</v>
      </c>
      <c r="C50" s="47">
        <v>359521.75</v>
      </c>
      <c r="D50" s="47">
        <v>239749.33</v>
      </c>
      <c r="E50" s="48" t="s">
        <v>18</v>
      </c>
      <c r="F50" s="49">
        <v>0.03</v>
      </c>
      <c r="G50" s="50">
        <v>1</v>
      </c>
      <c r="H50" s="51">
        <v>5</v>
      </c>
      <c r="I50" s="52">
        <v>2.7539279999999997E-3</v>
      </c>
      <c r="J50" s="53">
        <v>0.27539279999999999</v>
      </c>
      <c r="K50" s="49">
        <v>2.1455853047999997E-2</v>
      </c>
      <c r="L50" s="53">
        <v>0.42911706095999991</v>
      </c>
      <c r="N50" s="71">
        <f>I50-DT_B180SIDE!I50</f>
        <v>1.1140636499999998E-3</v>
      </c>
    </row>
    <row r="51" spans="2:14" x14ac:dyDescent="0.3">
      <c r="B51" s="46">
        <v>37</v>
      </c>
      <c r="C51" s="47">
        <v>361333.38</v>
      </c>
      <c r="D51" s="47">
        <v>238138.02</v>
      </c>
      <c r="E51" s="48" t="s">
        <v>18</v>
      </c>
      <c r="F51" s="49">
        <v>0.03</v>
      </c>
      <c r="G51" s="50">
        <v>1</v>
      </c>
      <c r="H51" s="51">
        <v>5</v>
      </c>
      <c r="I51" s="52">
        <v>3.5600170499999998E-3</v>
      </c>
      <c r="J51" s="53">
        <v>0.356001705</v>
      </c>
      <c r="K51" s="49">
        <v>2.7736092836549993E-2</v>
      </c>
      <c r="L51" s="53">
        <v>0.55472185673099994</v>
      </c>
      <c r="N51" s="71">
        <f>I51-DT_B180SIDE!I51</f>
        <v>4.8118184999999987E-4</v>
      </c>
    </row>
    <row r="52" spans="2:14" x14ac:dyDescent="0.3">
      <c r="B52" s="46">
        <v>38</v>
      </c>
      <c r="C52" s="47">
        <v>360427.56</v>
      </c>
      <c r="D52" s="47">
        <v>238582.22</v>
      </c>
      <c r="E52" s="48" t="s">
        <v>18</v>
      </c>
      <c r="F52" s="49">
        <v>0.03</v>
      </c>
      <c r="G52" s="50">
        <v>1</v>
      </c>
      <c r="H52" s="51">
        <v>5</v>
      </c>
      <c r="I52" s="52">
        <v>2.7890765999999999E-3</v>
      </c>
      <c r="J52" s="53">
        <v>0.27890766</v>
      </c>
      <c r="K52" s="49">
        <v>2.1729695790599999E-2</v>
      </c>
      <c r="L52" s="53">
        <v>0.43459391581200002</v>
      </c>
      <c r="N52" s="71">
        <f>I52-DT_B180SIDE!I52</f>
        <v>4.2737220000000015E-4</v>
      </c>
    </row>
    <row r="53" spans="2:14" x14ac:dyDescent="0.3">
      <c r="B53" s="46">
        <v>39</v>
      </c>
      <c r="C53" s="47">
        <v>360522.94</v>
      </c>
      <c r="D53" s="47">
        <v>236917.78</v>
      </c>
      <c r="E53" s="48" t="s">
        <v>18</v>
      </c>
      <c r="F53" s="49">
        <v>0.03</v>
      </c>
      <c r="G53" s="50">
        <v>1</v>
      </c>
      <c r="H53" s="51">
        <v>5</v>
      </c>
      <c r="I53" s="52">
        <v>2.7464967E-3</v>
      </c>
      <c r="J53" s="53">
        <v>0.27464967000000001</v>
      </c>
      <c r="K53" s="49">
        <v>2.13979557897E-2</v>
      </c>
      <c r="L53" s="53">
        <v>0.42795911579399998</v>
      </c>
      <c r="N53" s="71">
        <f>I53-DT_B180SIDE!I53</f>
        <v>7.7074380000000022E-4</v>
      </c>
    </row>
    <row r="54" spans="2:14" x14ac:dyDescent="0.3">
      <c r="B54" s="46">
        <v>40</v>
      </c>
      <c r="C54" s="47">
        <v>359944.25</v>
      </c>
      <c r="D54" s="47">
        <v>237472.36</v>
      </c>
      <c r="E54" s="48" t="s">
        <v>18</v>
      </c>
      <c r="F54" s="49">
        <v>0.03</v>
      </c>
      <c r="G54" s="50">
        <v>1</v>
      </c>
      <c r="H54" s="51">
        <v>5</v>
      </c>
      <c r="I54" s="52">
        <v>2.6045050499999998E-3</v>
      </c>
      <c r="J54" s="53">
        <v>0.260450505</v>
      </c>
      <c r="K54" s="49">
        <v>2.0291698844549996E-2</v>
      </c>
      <c r="L54" s="53">
        <v>0.40583397689099987</v>
      </c>
      <c r="N54" s="71">
        <f>I54-DT_B180SIDE!I54</f>
        <v>5.2591454999999969E-4</v>
      </c>
    </row>
    <row r="55" spans="2:14" x14ac:dyDescent="0.3">
      <c r="B55" s="46">
        <v>41</v>
      </c>
      <c r="C55" s="47">
        <v>358774.84</v>
      </c>
      <c r="D55" s="47">
        <v>238280.11</v>
      </c>
      <c r="E55" s="48" t="s">
        <v>18</v>
      </c>
      <c r="F55" s="49">
        <v>0.03</v>
      </c>
      <c r="G55" s="50">
        <v>1</v>
      </c>
      <c r="H55" s="51">
        <v>5</v>
      </c>
      <c r="I55" s="52">
        <v>1.8708142499999998E-3</v>
      </c>
      <c r="J55" s="53">
        <v>0.18708142499999997</v>
      </c>
      <c r="K55" s="49">
        <v>1.4575513821749998E-2</v>
      </c>
      <c r="L55" s="53">
        <v>0.29151027643499994</v>
      </c>
      <c r="N55" s="71">
        <f>I55-DT_B180SIDE!I55</f>
        <v>4.4387010000000011E-4</v>
      </c>
    </row>
    <row r="56" spans="2:14" x14ac:dyDescent="0.3">
      <c r="B56" s="46">
        <v>42</v>
      </c>
      <c r="C56" s="47">
        <v>359727.25</v>
      </c>
      <c r="D56" s="47">
        <v>236351.16</v>
      </c>
      <c r="E56" s="48" t="s">
        <v>18</v>
      </c>
      <c r="F56" s="49">
        <v>0.03</v>
      </c>
      <c r="G56" s="50">
        <v>1</v>
      </c>
      <c r="H56" s="51">
        <v>5</v>
      </c>
      <c r="I56" s="52">
        <v>1.9190348999999999E-3</v>
      </c>
      <c r="J56" s="53">
        <v>0.19190348999999998</v>
      </c>
      <c r="K56" s="49">
        <v>1.4951200905899999E-2</v>
      </c>
      <c r="L56" s="53">
        <v>0.299024018118</v>
      </c>
      <c r="N56" s="71">
        <f>I56-DT_B180SIDE!I56</f>
        <v>5.1041024999999986E-4</v>
      </c>
    </row>
    <row r="57" spans="2:14" x14ac:dyDescent="0.3">
      <c r="B57" s="46">
        <v>43</v>
      </c>
      <c r="C57" s="47">
        <v>358159.97</v>
      </c>
      <c r="D57" s="47">
        <v>237255.34</v>
      </c>
      <c r="E57" s="48" t="s">
        <v>18</v>
      </c>
      <c r="F57" s="49">
        <v>0.03</v>
      </c>
      <c r="G57" s="50">
        <v>1</v>
      </c>
      <c r="H57" s="51">
        <v>5</v>
      </c>
      <c r="I57" s="52">
        <v>1.5615251999999999E-3</v>
      </c>
      <c r="J57" s="53">
        <v>0.15615251999999999</v>
      </c>
      <c r="K57" s="49">
        <v>1.2165842833199998E-2</v>
      </c>
      <c r="L57" s="53">
        <v>0.24331685666399996</v>
      </c>
      <c r="N57" s="71">
        <f>I57-DT_B180SIDE!I57</f>
        <v>3.4359930000000009E-4</v>
      </c>
    </row>
    <row r="58" spans="2:14" x14ac:dyDescent="0.3">
      <c r="B58" s="46">
        <v>44</v>
      </c>
      <c r="C58" s="47">
        <v>358594</v>
      </c>
      <c r="D58" s="47">
        <v>235651.91</v>
      </c>
      <c r="E58" s="48" t="s">
        <v>18</v>
      </c>
      <c r="F58" s="49">
        <v>0.03</v>
      </c>
      <c r="G58" s="50">
        <v>1</v>
      </c>
      <c r="H58" s="51">
        <v>5</v>
      </c>
      <c r="I58" s="52">
        <v>1.61020125E-3</v>
      </c>
      <c r="J58" s="53">
        <v>0.16102012499999999</v>
      </c>
      <c r="K58" s="49">
        <v>1.254507793875E-2</v>
      </c>
      <c r="L58" s="53">
        <v>0.25090155877499998</v>
      </c>
      <c r="N58" s="71">
        <f>I58-DT_B180SIDE!I58</f>
        <v>4.618894500000002E-4</v>
      </c>
    </row>
    <row r="59" spans="2:14" x14ac:dyDescent="0.3">
      <c r="B59" s="46">
        <v>45</v>
      </c>
      <c r="C59" s="47">
        <v>358051.47</v>
      </c>
      <c r="D59" s="47">
        <v>237858.16</v>
      </c>
      <c r="E59" s="48" t="s">
        <v>18</v>
      </c>
      <c r="F59" s="49">
        <v>0.03</v>
      </c>
      <c r="G59" s="50">
        <v>1</v>
      </c>
      <c r="H59" s="51">
        <v>5</v>
      </c>
      <c r="I59" s="52">
        <v>1.5815420999999998E-3</v>
      </c>
      <c r="J59" s="53">
        <v>0.15815420999999999</v>
      </c>
      <c r="K59" s="49">
        <v>1.2321794501099997E-2</v>
      </c>
      <c r="L59" s="53">
        <v>0.24643589002199992</v>
      </c>
      <c r="N59" s="71">
        <f>I59-DT_B180SIDE!I59</f>
        <v>4.0219064999999976E-4</v>
      </c>
    </row>
    <row r="60" spans="2:14" x14ac:dyDescent="0.3">
      <c r="B60" s="46">
        <v>46</v>
      </c>
      <c r="C60" s="47">
        <v>357750.06</v>
      </c>
      <c r="D60" s="47">
        <v>236881.62</v>
      </c>
      <c r="E60" s="48" t="s">
        <v>18</v>
      </c>
      <c r="F60" s="49">
        <v>0.03</v>
      </c>
      <c r="G60" s="50">
        <v>1</v>
      </c>
      <c r="H60" s="51">
        <v>5</v>
      </c>
      <c r="I60" s="52">
        <v>1.5058835999999997E-3</v>
      </c>
      <c r="J60" s="53">
        <v>0.15058835999999998</v>
      </c>
      <c r="K60" s="49">
        <v>1.1732339127599998E-2</v>
      </c>
      <c r="L60" s="53">
        <v>0.23464678255199994</v>
      </c>
      <c r="N60" s="71">
        <f>I60-DT_B180SIDE!I60</f>
        <v>3.8566169999999984E-4</v>
      </c>
    </row>
    <row r="61" spans="2:14" x14ac:dyDescent="0.3">
      <c r="B61" s="46">
        <v>47</v>
      </c>
      <c r="C61" s="47">
        <v>362500.12</v>
      </c>
      <c r="D61" s="47">
        <v>236194.44</v>
      </c>
      <c r="E61" s="48" t="s">
        <v>18</v>
      </c>
      <c r="F61" s="49">
        <v>0.03</v>
      </c>
      <c r="G61" s="50">
        <v>1</v>
      </c>
      <c r="H61" s="51">
        <v>5</v>
      </c>
      <c r="I61" s="52">
        <v>3.1910809499999999E-3</v>
      </c>
      <c r="J61" s="53">
        <v>0.31910809499999998</v>
      </c>
      <c r="K61" s="49">
        <v>2.4861711681449999E-2</v>
      </c>
      <c r="L61" s="53">
        <v>0.49723423362899999</v>
      </c>
      <c r="N61" s="71">
        <f>I61-DT_B180SIDE!I61</f>
        <v>1.3124524499999999E-3</v>
      </c>
    </row>
    <row r="62" spans="2:14" x14ac:dyDescent="0.3">
      <c r="B62" s="46">
        <v>48</v>
      </c>
      <c r="C62" s="47">
        <v>359992.47</v>
      </c>
      <c r="D62" s="47">
        <v>234603.05</v>
      </c>
      <c r="E62" s="48" t="s">
        <v>18</v>
      </c>
      <c r="F62" s="49">
        <v>0.03</v>
      </c>
      <c r="G62" s="50">
        <v>1</v>
      </c>
      <c r="H62" s="51">
        <v>5</v>
      </c>
      <c r="I62" s="52">
        <v>2.0059127999999997E-3</v>
      </c>
      <c r="J62" s="53">
        <v>0.20059127999999998</v>
      </c>
      <c r="K62" s="49">
        <v>1.5628066624799996E-2</v>
      </c>
      <c r="L62" s="53">
        <v>0.31256133249599993</v>
      </c>
      <c r="N62" s="71">
        <f>I62-DT_B180SIDE!I62</f>
        <v>9.1365659999999987E-4</v>
      </c>
    </row>
    <row r="63" spans="2:14" x14ac:dyDescent="0.3">
      <c r="B63" s="46">
        <v>49</v>
      </c>
      <c r="C63" s="47">
        <v>359172.66</v>
      </c>
      <c r="D63" s="47">
        <v>234699.48</v>
      </c>
      <c r="E63" s="48" t="s">
        <v>18</v>
      </c>
      <c r="F63" s="49">
        <v>0.03</v>
      </c>
      <c r="G63" s="50">
        <v>1</v>
      </c>
      <c r="H63" s="51">
        <v>5</v>
      </c>
      <c r="I63" s="52">
        <v>1.6840277999999999E-3</v>
      </c>
      <c r="J63" s="53">
        <v>0.16840278</v>
      </c>
      <c r="K63" s="49">
        <v>1.3120260589799997E-2</v>
      </c>
      <c r="L63" s="53">
        <v>0.26240521179599996</v>
      </c>
      <c r="N63" s="71">
        <f>I63-DT_B180SIDE!I63</f>
        <v>6.1453124999999984E-4</v>
      </c>
    </row>
    <row r="64" spans="2:14" x14ac:dyDescent="0.3">
      <c r="B64" s="46">
        <v>50</v>
      </c>
      <c r="C64" s="47">
        <v>358135.88</v>
      </c>
      <c r="D64" s="47">
        <v>235145.56</v>
      </c>
      <c r="E64" s="48" t="s">
        <v>18</v>
      </c>
      <c r="F64" s="49">
        <v>0.03</v>
      </c>
      <c r="G64" s="50">
        <v>1</v>
      </c>
      <c r="H64" s="51">
        <v>5</v>
      </c>
      <c r="I64" s="52">
        <v>1.49361885E-3</v>
      </c>
      <c r="J64" s="53">
        <v>0.149361885</v>
      </c>
      <c r="K64" s="49">
        <v>1.1636784460349998E-2</v>
      </c>
      <c r="L64" s="53">
        <v>0.23273568920699997</v>
      </c>
      <c r="N64" s="71">
        <f>I64-DT_B180SIDE!I64</f>
        <v>4.5193274999999998E-4</v>
      </c>
    </row>
    <row r="65" spans="2:14" x14ac:dyDescent="0.3">
      <c r="B65" s="46">
        <v>51</v>
      </c>
      <c r="C65" s="47">
        <v>357581.28</v>
      </c>
      <c r="D65" s="47">
        <v>235676.02</v>
      </c>
      <c r="E65" s="48" t="s">
        <v>18</v>
      </c>
      <c r="F65" s="49">
        <v>0.03</v>
      </c>
      <c r="G65" s="50">
        <v>1</v>
      </c>
      <c r="H65" s="51">
        <v>5</v>
      </c>
      <c r="I65" s="52">
        <v>1.3905121499999998E-3</v>
      </c>
      <c r="J65" s="53">
        <v>0.13905121499999998</v>
      </c>
      <c r="K65" s="49">
        <v>1.0833480160649998E-2</v>
      </c>
      <c r="L65" s="53">
        <v>0.21666960321299994</v>
      </c>
      <c r="N65" s="71">
        <f>I65-DT_B180SIDE!I65</f>
        <v>3.9178579500000004E-4</v>
      </c>
    </row>
    <row r="66" spans="2:14" x14ac:dyDescent="0.3">
      <c r="B66" s="46">
        <v>52</v>
      </c>
      <c r="C66" s="47">
        <v>356194.88</v>
      </c>
      <c r="D66" s="47">
        <v>239027.56</v>
      </c>
      <c r="E66" s="48" t="s">
        <v>18</v>
      </c>
      <c r="F66" s="49">
        <v>0.03</v>
      </c>
      <c r="G66" s="50">
        <v>1</v>
      </c>
      <c r="H66" s="51">
        <v>5</v>
      </c>
      <c r="I66" s="52">
        <v>1.116765E-3</v>
      </c>
      <c r="J66" s="53">
        <v>0.1116765</v>
      </c>
      <c r="K66" s="49">
        <v>8.7007161149999998E-3</v>
      </c>
      <c r="L66" s="53">
        <v>0.1740143223</v>
      </c>
      <c r="N66" s="71">
        <f>I66-DT_B180SIDE!I66</f>
        <v>1.4910417000000013E-4</v>
      </c>
    </row>
    <row r="67" spans="2:14" x14ac:dyDescent="0.3">
      <c r="B67" s="46">
        <v>53</v>
      </c>
      <c r="C67" s="47">
        <v>354772.25</v>
      </c>
      <c r="D67" s="47">
        <v>240281.39</v>
      </c>
      <c r="E67" s="48" t="s">
        <v>18</v>
      </c>
      <c r="F67" s="49">
        <v>0.03</v>
      </c>
      <c r="G67" s="50">
        <v>1</v>
      </c>
      <c r="H67" s="51">
        <v>5</v>
      </c>
      <c r="I67" s="52">
        <v>1.0485791999999999E-3</v>
      </c>
      <c r="J67" s="53">
        <v>0.10485791999999998</v>
      </c>
      <c r="K67" s="49">
        <v>8.1694805471999987E-3</v>
      </c>
      <c r="L67" s="53">
        <v>0.16338961094399998</v>
      </c>
      <c r="N67" s="71">
        <f>I67-DT_B180SIDE!I67</f>
        <v>2.4477232499999998E-4</v>
      </c>
    </row>
    <row r="68" spans="2:14" x14ac:dyDescent="0.3">
      <c r="B68" s="46">
        <v>54</v>
      </c>
      <c r="C68" s="47">
        <v>358792.53</v>
      </c>
      <c r="D68" s="47">
        <v>232730.55</v>
      </c>
      <c r="E68" s="48" t="s">
        <v>18</v>
      </c>
      <c r="F68" s="49">
        <v>0.03</v>
      </c>
      <c r="G68" s="50">
        <v>1</v>
      </c>
      <c r="H68" s="51">
        <v>5</v>
      </c>
      <c r="I68" s="52">
        <v>1.4148760499999998E-3</v>
      </c>
      <c r="J68" s="53">
        <v>0.14148760499999999</v>
      </c>
      <c r="K68" s="49">
        <v>1.1023299305549997E-2</v>
      </c>
      <c r="L68" s="53">
        <v>0.22046598611099993</v>
      </c>
      <c r="N68" s="71">
        <f>I68-DT_B180SIDE!I68</f>
        <v>6.3751342499999985E-4</v>
      </c>
    </row>
    <row r="69" spans="2:14" x14ac:dyDescent="0.3">
      <c r="B69" s="46">
        <v>55</v>
      </c>
      <c r="C69" s="47">
        <v>361523.84</v>
      </c>
      <c r="D69" s="47">
        <v>232512.91</v>
      </c>
      <c r="E69" s="48" t="s">
        <v>18</v>
      </c>
      <c r="F69" s="49">
        <v>0.03</v>
      </c>
      <c r="G69" s="50">
        <v>1</v>
      </c>
      <c r="H69" s="51">
        <v>5</v>
      </c>
      <c r="I69" s="52">
        <v>1.6739675999999999E-3</v>
      </c>
      <c r="J69" s="53">
        <v>0.16739676000000001</v>
      </c>
      <c r="K69" s="49">
        <v>1.3041881571599998E-2</v>
      </c>
      <c r="L69" s="53">
        <v>0.26083763143199995</v>
      </c>
      <c r="N69" s="71">
        <f>I69-DT_B180SIDE!I69</f>
        <v>7.6659966000000004E-4</v>
      </c>
    </row>
    <row r="70" spans="2:14" x14ac:dyDescent="0.3">
      <c r="B70" s="46">
        <v>56</v>
      </c>
      <c r="C70" s="47">
        <v>367193.16</v>
      </c>
      <c r="D70" s="47">
        <v>233514.02</v>
      </c>
      <c r="E70" s="48" t="s">
        <v>18</v>
      </c>
      <c r="F70" s="49">
        <v>0.03</v>
      </c>
      <c r="G70" s="50">
        <v>1</v>
      </c>
      <c r="H70" s="51">
        <v>5</v>
      </c>
      <c r="I70" s="52">
        <v>3.0672017999999997E-3</v>
      </c>
      <c r="J70" s="53">
        <v>0.30672017999999995</v>
      </c>
      <c r="K70" s="49">
        <v>2.3896569223799995E-2</v>
      </c>
      <c r="L70" s="53">
        <v>0.47793138447599992</v>
      </c>
      <c r="N70" s="71">
        <f>I70-DT_B180SIDE!I70</f>
        <v>1.8728531999999997E-3</v>
      </c>
    </row>
    <row r="71" spans="2:14" x14ac:dyDescent="0.3">
      <c r="B71" s="46">
        <v>57</v>
      </c>
      <c r="C71" s="47">
        <v>371004.97</v>
      </c>
      <c r="D71" s="47">
        <v>238652.56</v>
      </c>
      <c r="E71" s="48" t="s">
        <v>18</v>
      </c>
      <c r="F71" s="49">
        <v>0.03</v>
      </c>
      <c r="G71" s="50">
        <v>1</v>
      </c>
      <c r="H71" s="51">
        <v>5</v>
      </c>
      <c r="I71" s="52">
        <v>8.4788027999999991E-3</v>
      </c>
      <c r="J71" s="53">
        <v>0.84788027999999993</v>
      </c>
      <c r="K71" s="49">
        <v>6.6058352614799989E-2</v>
      </c>
      <c r="L71" s="53">
        <v>1.321167052296</v>
      </c>
      <c r="N71" s="71">
        <f>I71-DT_B180SIDE!I71</f>
        <v>6.7877783999999997E-3</v>
      </c>
    </row>
    <row r="72" spans="2:14" x14ac:dyDescent="0.3">
      <c r="B72" s="46">
        <v>58</v>
      </c>
      <c r="C72" s="47">
        <v>371577.53</v>
      </c>
      <c r="D72" s="47">
        <v>238316.3</v>
      </c>
      <c r="E72" s="48" t="s">
        <v>18</v>
      </c>
      <c r="F72" s="49">
        <v>0.03</v>
      </c>
      <c r="G72" s="50">
        <v>1</v>
      </c>
      <c r="H72" s="51">
        <v>5</v>
      </c>
      <c r="I72" s="52">
        <v>4.3171299000000002E-3</v>
      </c>
      <c r="J72" s="53">
        <v>0.43171299000000002</v>
      </c>
      <c r="K72" s="49">
        <v>3.36347590509E-2</v>
      </c>
      <c r="L72" s="53">
        <v>0.67269518101799997</v>
      </c>
      <c r="N72" s="71">
        <f>I72-DT_B180SIDE!I72</f>
        <v>3.0874463999999999E-3</v>
      </c>
    </row>
    <row r="73" spans="2:14" x14ac:dyDescent="0.3">
      <c r="B73" s="46">
        <v>59</v>
      </c>
      <c r="C73" s="47">
        <v>372068.31</v>
      </c>
      <c r="D73" s="47">
        <v>237162.09</v>
      </c>
      <c r="E73" s="48" t="s">
        <v>18</v>
      </c>
      <c r="F73" s="49">
        <v>0.03</v>
      </c>
      <c r="G73" s="50">
        <v>1</v>
      </c>
      <c r="H73" s="51">
        <v>5</v>
      </c>
      <c r="I73" s="52">
        <v>2.6795528999999998E-3</v>
      </c>
      <c r="J73" s="53">
        <v>0.26795528999999996</v>
      </c>
      <c r="K73" s="49">
        <v>2.0876396643899998E-2</v>
      </c>
      <c r="L73" s="53">
        <v>0.41752793287799994</v>
      </c>
      <c r="N73" s="71">
        <f>I73-DT_B180SIDE!I73</f>
        <v>1.74406608E-3</v>
      </c>
    </row>
    <row r="74" spans="2:14" x14ac:dyDescent="0.3">
      <c r="B74" s="54">
        <v>60</v>
      </c>
      <c r="C74" s="55">
        <v>357093.56</v>
      </c>
      <c r="D74" s="55">
        <v>237837.61</v>
      </c>
      <c r="E74" s="56" t="s">
        <v>19</v>
      </c>
      <c r="F74" s="57">
        <v>0.03</v>
      </c>
      <c r="G74" s="58">
        <v>1</v>
      </c>
      <c r="H74" s="59">
        <v>5</v>
      </c>
      <c r="I74" s="60">
        <v>1.4300905499999999E-3</v>
      </c>
      <c r="J74" s="61">
        <v>0.143009055</v>
      </c>
      <c r="K74" s="57">
        <v>1.1141835475049999E-2</v>
      </c>
      <c r="L74" s="61">
        <v>0.22283670950099999</v>
      </c>
      <c r="N74" s="71">
        <f>I74-DT_B180SIDE!I74</f>
        <v>4.3096157999999996E-4</v>
      </c>
    </row>
    <row r="75" spans="2:14" x14ac:dyDescent="0.3">
      <c r="B75" s="54">
        <v>61</v>
      </c>
      <c r="C75" s="55">
        <v>355294.94</v>
      </c>
      <c r="D75" s="55">
        <v>239917.52</v>
      </c>
      <c r="E75" s="56" t="s">
        <v>19</v>
      </c>
      <c r="F75" s="57">
        <v>0.03</v>
      </c>
      <c r="G75" s="58">
        <v>1</v>
      </c>
      <c r="H75" s="59">
        <v>5</v>
      </c>
      <c r="I75" s="60">
        <v>1.1136910499999998E-3</v>
      </c>
      <c r="J75" s="61">
        <v>0.11136910499999998</v>
      </c>
      <c r="K75" s="57">
        <v>8.676766970549997E-3</v>
      </c>
      <c r="L75" s="61">
        <v>0.17353533941099994</v>
      </c>
      <c r="N75" s="71">
        <f>I75-DT_B180SIDE!I75</f>
        <v>2.4741364499999985E-4</v>
      </c>
    </row>
    <row r="76" spans="2:14" x14ac:dyDescent="0.3">
      <c r="B76" s="54">
        <v>62</v>
      </c>
      <c r="C76" s="55">
        <v>355020.16</v>
      </c>
      <c r="D76" s="55">
        <v>238010.14</v>
      </c>
      <c r="E76" s="56" t="s">
        <v>19</v>
      </c>
      <c r="F76" s="57">
        <v>0.03</v>
      </c>
      <c r="G76" s="58">
        <v>1</v>
      </c>
      <c r="H76" s="59">
        <v>5</v>
      </c>
      <c r="I76" s="60">
        <v>1.1426089499999997E-3</v>
      </c>
      <c r="J76" s="61">
        <v>0.11426089499999997</v>
      </c>
      <c r="K76" s="57">
        <v>8.9020663294499969E-3</v>
      </c>
      <c r="L76" s="61">
        <v>0.17804132658899993</v>
      </c>
      <c r="N76" s="71">
        <f>I76-DT_B180SIDE!I76</f>
        <v>2.8812122999999975E-4</v>
      </c>
    </row>
    <row r="77" spans="2:14" x14ac:dyDescent="0.3">
      <c r="B77" s="54">
        <v>63</v>
      </c>
      <c r="C77" s="55">
        <v>355844.53</v>
      </c>
      <c r="D77" s="55">
        <v>236393.73</v>
      </c>
      <c r="E77" s="56" t="s">
        <v>19</v>
      </c>
      <c r="F77" s="57">
        <v>0.03</v>
      </c>
      <c r="G77" s="58">
        <v>1</v>
      </c>
      <c r="H77" s="59">
        <v>5</v>
      </c>
      <c r="I77" s="60">
        <v>1.28754E-3</v>
      </c>
      <c r="J77" s="61">
        <v>0.12875400000000001</v>
      </c>
      <c r="K77" s="57">
        <v>1.0031224139999999E-2</v>
      </c>
      <c r="L77" s="61">
        <v>0.20062448279999998</v>
      </c>
      <c r="N77" s="71">
        <f>I77-DT_B180SIDE!I77</f>
        <v>3.9604585499999998E-4</v>
      </c>
    </row>
    <row r="78" spans="2:14" ht="12.6" thickBot="1" x14ac:dyDescent="0.35">
      <c r="B78" s="62">
        <v>64</v>
      </c>
      <c r="C78" s="63">
        <v>357234.62</v>
      </c>
      <c r="D78" s="63">
        <v>234292.39</v>
      </c>
      <c r="E78" s="64" t="s">
        <v>19</v>
      </c>
      <c r="F78" s="65">
        <v>0.03</v>
      </c>
      <c r="G78" s="66">
        <v>1</v>
      </c>
      <c r="H78" s="67">
        <v>5</v>
      </c>
      <c r="I78" s="68">
        <v>1.3771502999999998E-3</v>
      </c>
      <c r="J78" s="69">
        <v>0.13771502999999999</v>
      </c>
      <c r="K78" s="65">
        <v>1.0729377987299997E-2</v>
      </c>
      <c r="L78" s="69">
        <v>0.21458755974599994</v>
      </c>
      <c r="N78" s="71">
        <f>I78-DT_B180SIDE!I78</f>
        <v>3.8582522999999996E-4</v>
      </c>
    </row>
    <row r="79" spans="2:14" ht="12.6" thickTop="1" x14ac:dyDescent="0.3"/>
  </sheetData>
  <mergeCells count="7">
    <mergeCell ref="K3:L3"/>
    <mergeCell ref="B3:B4"/>
    <mergeCell ref="C3:C4"/>
    <mergeCell ref="D3:D4"/>
    <mergeCell ref="E3:E4"/>
    <mergeCell ref="F3:H3"/>
    <mergeCell ref="I3:J3"/>
  </mergeCells>
  <conditionalFormatting sqref="J5:J38 L5:L38">
    <cfRule type="cellIs" dxfId="1" priority="2" operator="greaterThan">
      <formula>100</formula>
    </cfRule>
  </conditionalFormatting>
  <conditionalFormatting sqref="J46:J78 L46:L78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DT_B180SIDE</vt:lpstr>
      <vt:lpstr>DT_B180UHS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OCTO1</dc:creator>
  <cp:lastModifiedBy>OCTO1</cp:lastModifiedBy>
  <dcterms:created xsi:type="dcterms:W3CDTF">2025-04-30T09:55:43Z</dcterms:created>
  <dcterms:modified xsi:type="dcterms:W3CDTF">2025-04-30T12:40:50Z</dcterms:modified>
</cp:coreProperties>
</file>